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19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25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80" windowHeight="13170" tabRatio="607"/>
  </bookViews>
  <sheets>
    <sheet name="Bedienung" sheetId="15" r:id="rId1"/>
    <sheet name="Muster" sheetId="17" r:id="rId2"/>
    <sheet name="Jahr" sheetId="16" r:id="rId3"/>
    <sheet name="Januar" sheetId="1" r:id="rId4"/>
    <sheet name="Februar" sheetId="14" r:id="rId5"/>
    <sheet name="März" sheetId="4" r:id="rId6"/>
    <sheet name="April" sheetId="5" r:id="rId7"/>
    <sheet name="Mai" sheetId="6" r:id="rId8"/>
    <sheet name="Juni" sheetId="7" r:id="rId9"/>
    <sheet name="Juli" sheetId="8" r:id="rId10"/>
    <sheet name="August" sheetId="9" r:id="rId11"/>
    <sheet name="September" sheetId="10" r:id="rId12"/>
    <sheet name="Oktober" sheetId="11" r:id="rId13"/>
    <sheet name="November" sheetId="12" r:id="rId14"/>
    <sheet name="Dezember" sheetId="13" r:id="rId15"/>
  </sheets>
  <definedNames>
    <definedName name="Anzahl">Januar!$A$50</definedName>
    <definedName name="_xlnm.Print_Area" localSheetId="6">April!$A$1:$J$50,April!$L$8:$S$48</definedName>
    <definedName name="_xlnm.Print_Area" localSheetId="10">August!$A$1:$J$50,August!$L$8:$S$48</definedName>
    <definedName name="_xlnm.Print_Area" localSheetId="14">Dezember!$A$1:$J$50,Dezember!$L$8:$S$48</definedName>
    <definedName name="_xlnm.Print_Area" localSheetId="4">Februar!$A$1:$J$50,Februar!$L$8:$S$48</definedName>
    <definedName name="_xlnm.Print_Area" localSheetId="2">Jahr!$B$17:$M$37</definedName>
    <definedName name="_xlnm.Print_Area" localSheetId="9">Juli!$A$1:$J$50,Juli!$L$8:$S$48</definedName>
    <definedName name="_xlnm.Print_Area" localSheetId="8">Juni!$A$1:$J$50,Juni!$L$8:$S$48</definedName>
    <definedName name="_xlnm.Print_Area" localSheetId="7">Mai!$A$1:$J$50,Mai!$L$8:$S$48</definedName>
    <definedName name="_xlnm.Print_Area" localSheetId="5">März!$A$1:$J$50,März!$L$8:$S$48</definedName>
    <definedName name="_xlnm.Print_Area" localSheetId="13">November!$A$1:$J$50,November!$L$8:$S$48</definedName>
    <definedName name="_xlnm.Print_Area" localSheetId="12">Oktober!$A$1:$J$50,Oktober!$L$8:$S$48</definedName>
    <definedName name="_xlnm.Print_Area" localSheetId="11">September!$A$1:$J$50,September!$L$8:$S$48</definedName>
    <definedName name="Jan">OFFSET(Januar!$I$4:$I$58,0,0,Anzahl,1)</definedName>
  </definedNames>
  <calcPr calcId="125725"/>
</workbook>
</file>

<file path=xl/calcChain.xml><?xml version="1.0" encoding="utf-8"?>
<calcChain xmlns="http://schemas.openxmlformats.org/spreadsheetml/2006/main">
  <c r="H50" i="13"/>
  <c r="I50"/>
  <c r="H50" i="12"/>
  <c r="I50"/>
  <c r="H50" i="11"/>
  <c r="I50"/>
  <c r="H50" i="10"/>
  <c r="I50"/>
  <c r="H50" i="9"/>
  <c r="I50"/>
  <c r="H50" i="8"/>
  <c r="I50"/>
  <c r="H50" i="7"/>
  <c r="I50"/>
  <c r="H50" i="6"/>
  <c r="I50"/>
  <c r="H50" i="5"/>
  <c r="I50"/>
  <c r="H50" i="4"/>
  <c r="I50"/>
  <c r="H50" i="14"/>
  <c r="I50"/>
  <c r="H50" i="1"/>
  <c r="I50"/>
  <c r="D52"/>
  <c r="I32" i="16"/>
  <c r="I23"/>
  <c r="D53" i="17" l="1"/>
  <c r="D28"/>
  <c r="D13"/>
  <c r="D15" i="16"/>
  <c r="D14"/>
  <c r="D13"/>
  <c r="D12"/>
  <c r="D11"/>
  <c r="D10"/>
  <c r="D9"/>
  <c r="D8"/>
  <c r="D7"/>
  <c r="D6"/>
  <c r="D5"/>
  <c r="D4"/>
  <c r="J23" l="1"/>
  <c r="D16"/>
  <c r="B55" i="9"/>
  <c r="B55" i="8"/>
  <c r="D55" s="1"/>
  <c r="F10" i="16" s="1"/>
  <c r="B55" i="6"/>
  <c r="D55" s="1"/>
  <c r="F8" i="16" s="1"/>
  <c r="B55" i="4"/>
  <c r="D55" s="1"/>
  <c r="F6" i="16" s="1"/>
  <c r="D52" i="13"/>
  <c r="D52" i="12"/>
  <c r="D52" i="11"/>
  <c r="D52" i="10"/>
  <c r="D52" i="9"/>
  <c r="D55" s="1"/>
  <c r="D52" i="8"/>
  <c r="D52" i="7"/>
  <c r="D52" i="6"/>
  <c r="D52" i="5"/>
  <c r="D52" i="4"/>
  <c r="D52" i="14"/>
  <c r="B55" i="13" l="1"/>
  <c r="D55" s="1"/>
  <c r="F15" i="16" s="1"/>
  <c r="B55" i="12"/>
  <c r="D55" s="1"/>
  <c r="F14" i="16" s="1"/>
  <c r="B55" i="11"/>
  <c r="D55" s="1"/>
  <c r="F13" i="16" s="1"/>
  <c r="B55" i="10"/>
  <c r="D55" s="1"/>
  <c r="F12" i="16" s="1"/>
  <c r="B55" i="7"/>
  <c r="D55" s="1"/>
  <c r="F9" i="16" s="1"/>
  <c r="B55" i="5"/>
  <c r="D55" s="1"/>
  <c r="F7" i="16" s="1"/>
  <c r="C4"/>
  <c r="B55" i="1"/>
  <c r="D55" s="1"/>
  <c r="F4" i="16" s="1"/>
  <c r="B55" i="14"/>
  <c r="D55" s="1"/>
  <c r="F5" i="16" s="1"/>
  <c r="F11"/>
  <c r="D51" i="13"/>
  <c r="E15" i="16"/>
  <c r="D51" i="12"/>
  <c r="E14" i="16"/>
  <c r="D51" i="11"/>
  <c r="E13" i="16"/>
  <c r="D51" i="10"/>
  <c r="E12" i="16"/>
  <c r="D51" i="8"/>
  <c r="E10" i="16"/>
  <c r="D51" i="7"/>
  <c r="E9" i="16"/>
  <c r="D51" i="6"/>
  <c r="E8" i="16"/>
  <c r="D51" i="5"/>
  <c r="E7" i="16"/>
  <c r="D51" i="4"/>
  <c r="E6" i="16"/>
  <c r="D51" i="14"/>
  <c r="E5" i="16"/>
  <c r="D51" i="1"/>
  <c r="E4" i="16"/>
  <c r="D51" i="9"/>
  <c r="E11" i="16"/>
  <c r="C14"/>
  <c r="C15"/>
  <c r="C13"/>
  <c r="C12"/>
  <c r="C11"/>
  <c r="J26" s="1"/>
  <c r="C10"/>
  <c r="C9"/>
  <c r="C8"/>
  <c r="C7"/>
  <c r="C6"/>
  <c r="C5"/>
  <c r="J32" l="1"/>
  <c r="J29"/>
  <c r="J20"/>
  <c r="K20" l="1"/>
</calcChain>
</file>

<file path=xl/sharedStrings.xml><?xml version="1.0" encoding="utf-8"?>
<sst xmlns="http://schemas.openxmlformats.org/spreadsheetml/2006/main" count="187" uniqueCount="143">
  <si>
    <t>Kosten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</si>
  <si>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</si>
  <si>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</si>
  <si>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</si>
  <si>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</si>
  <si>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</si>
  <si>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</si>
  <si>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</si>
  <si>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</si>
  <si>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</si>
  <si>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</si>
  <si>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</si>
  <si>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</si>
  <si>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enthalten</t>
  </si>
  <si>
    <t>Die Tabelle</t>
  </si>
  <si>
    <t>errechnet automatisch</t>
  </si>
  <si>
    <t>Alle eingetragenen</t>
  </si>
  <si>
    <t>finanziellen</t>
  </si>
  <si>
    <t>Bewegungen.</t>
  </si>
  <si>
    <t>Ausgaben mit</t>
  </si>
  <si>
    <t>einem Minus</t>
  </si>
  <si>
    <t>Einnahmen</t>
  </si>
  <si>
    <t>normal eintragen</t>
  </si>
  <si>
    <t xml:space="preserve">In einem </t>
  </si>
  <si>
    <t>Diagramm,</t>
  </si>
  <si>
    <t>werden diese</t>
  </si>
  <si>
    <t>dargestellt.</t>
  </si>
  <si>
    <t>Unten erscheint</t>
  </si>
  <si>
    <t>die Differenz.</t>
  </si>
  <si>
    <t>(Summe)</t>
  </si>
  <si>
    <t>benannt,</t>
  </si>
  <si>
    <t>Ausgaben (Miete),</t>
  </si>
  <si>
    <t>Nahrungsmittel (Bohnen),</t>
  </si>
  <si>
    <t>kann man im Feld daneben,</t>
  </si>
  <si>
    <t>z.B. nach</t>
  </si>
  <si>
    <t>Nahrungsmittel suchen</t>
  </si>
  <si>
    <t>und der Gesamtaufwand</t>
  </si>
  <si>
    <t>wird berechnet.</t>
  </si>
  <si>
    <t>Oder einzeln (Bohnen,…,)</t>
  </si>
  <si>
    <t>dient nicht dazu,</t>
  </si>
  <si>
    <t>Der Schutz</t>
  </si>
  <si>
    <t>die Datei auf</t>
  </si>
  <si>
    <t>Teufel und kaputt</t>
  </si>
  <si>
    <t>zu schützen,</t>
  </si>
  <si>
    <t>sondern einzig der</t>
  </si>
  <si>
    <t>"performance" des Cursors.</t>
  </si>
  <si>
    <t>Wer will (und kann)</t>
  </si>
  <si>
    <t>das Passwort lautet:</t>
  </si>
  <si>
    <t>Maus</t>
  </si>
  <si>
    <t>(geschützte Zellen werden übersprungen)</t>
  </si>
  <si>
    <t>Fixkosten (Versicherungen),</t>
  </si>
  <si>
    <t>Achtung scrollen,</t>
  </si>
  <si>
    <t>es geht noch weiter !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</si>
  <si>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</si>
  <si>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</si>
  <si>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</si>
  <si>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</si>
  <si>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</si>
  <si>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</si>
  <si>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</si>
  <si>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</si>
  <si>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</si>
  <si>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</si>
  <si>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</si>
  <si>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Saldo</t>
  </si>
  <si>
    <t>Euro</t>
  </si>
  <si>
    <t>Gesamt</t>
  </si>
  <si>
    <t>Gesamt:</t>
  </si>
  <si>
    <t>Monat</t>
  </si>
  <si>
    <t>Jahresgesamt</t>
  </si>
  <si>
    <t>Kategorie</t>
  </si>
  <si>
    <t>Monats Ø</t>
  </si>
  <si>
    <t>Monatskürzel eintragen</t>
  </si>
  <si>
    <t>Kategorie eintragen</t>
  </si>
  <si>
    <t>errechnet</t>
  </si>
  <si>
    <t>Ø</t>
  </si>
  <si>
    <t>einzelne Kategorien</t>
  </si>
  <si>
    <t>nur bei geschehener</t>
  </si>
  <si>
    <t>monatlicher Suche möglich.</t>
  </si>
  <si>
    <t>Dann aber Gesamtjahres…</t>
  </si>
  <si>
    <t>Anteil</t>
  </si>
  <si>
    <t>Einahmen</t>
  </si>
  <si>
    <t>Einkommen</t>
  </si>
  <si>
    <t>(Gehalt, o.ä.)</t>
  </si>
  <si>
    <t>Nebenjobs</t>
  </si>
  <si>
    <t>Mieteinkünfte</t>
  </si>
  <si>
    <t>Kindergeld</t>
  </si>
  <si>
    <t>Unterhalt</t>
  </si>
  <si>
    <t>Kapitalzinsen</t>
  </si>
  <si>
    <t>Summe:</t>
  </si>
  <si>
    <t>Ausgaben</t>
  </si>
  <si>
    <t>Variable Ausgaben</t>
  </si>
  <si>
    <t>Nahrungsmittel</t>
  </si>
  <si>
    <t>Haushalt</t>
  </si>
  <si>
    <t>Gesundheitskosten</t>
  </si>
  <si>
    <t>Kleidung</t>
  </si>
  <si>
    <t>Kosmetik, Friseur, etc.</t>
  </si>
  <si>
    <t>Freizeitgestaltung</t>
  </si>
  <si>
    <t>Haustiere</t>
  </si>
  <si>
    <t>Geschenke</t>
  </si>
  <si>
    <t>Feste Ausgaben (Fixkosten)</t>
  </si>
  <si>
    <t>Miete, Hypothek</t>
  </si>
  <si>
    <t>Stromkosten</t>
  </si>
  <si>
    <t>Nebenkosten</t>
  </si>
  <si>
    <t>Versicherungen</t>
  </si>
  <si>
    <t>Lebens-</t>
  </si>
  <si>
    <t>Kranken-</t>
  </si>
  <si>
    <t>Unfall-</t>
  </si>
  <si>
    <t>Haftpflicht-</t>
  </si>
  <si>
    <t>Hausrats-</t>
  </si>
  <si>
    <t>Kfz-</t>
  </si>
  <si>
    <t>Sonstiges</t>
  </si>
  <si>
    <t>Kfz-Steuer</t>
  </si>
  <si>
    <t>Kfz-Ausgaben</t>
  </si>
  <si>
    <t>Kindergarten</t>
  </si>
  <si>
    <t>Schule</t>
  </si>
  <si>
    <t>Fahrtkosten</t>
  </si>
  <si>
    <t>Vereine, Kurse</t>
  </si>
  <si>
    <t>Taschengeld</t>
  </si>
  <si>
    <t>Anzahl</t>
  </si>
  <si>
    <t>Jahresanzahl</t>
  </si>
  <si>
    <t>(Wenn monatliche Suche erfolgt ist)</t>
  </si>
  <si>
    <t>(Wenn mtl. Suche erfolgt ist)</t>
  </si>
  <si>
    <t>findet man unter "Muster"</t>
  </si>
  <si>
    <t>Hier kann man</t>
  </si>
  <si>
    <t>sich aussuchen,</t>
  </si>
  <si>
    <t>was man benötigt (Bsp).</t>
  </si>
  <si>
    <t>Einen Musterhaushaltsplan,</t>
  </si>
  <si>
    <t>In der Jahresübersicht,</t>
  </si>
  <si>
    <t xml:space="preserve">ist eine Suche </t>
  </si>
  <si>
    <t>am Jahresgesamt,</t>
  </si>
  <si>
    <t>dem prozentualem Anteil</t>
  </si>
  <si>
    <t>mit  Ø mtl. Saldo,</t>
  </si>
  <si>
    <t>dem monatlichen Saldo,</t>
  </si>
  <si>
    <t>Anzahl des Gesuchten/ Jahr,</t>
  </si>
  <si>
    <t>Posten, die</t>
  </si>
  <si>
    <t>versehen (erscheinen rot)</t>
  </si>
  <si>
    <t>(erscheinen schwarz)</t>
  </si>
  <si>
    <t>Hat man</t>
  </si>
  <si>
    <t>wie z.B. Einnahmen (Gehalt),</t>
  </si>
  <si>
    <t>einzelner Posten (Kategorisierung nach der man suchen kann)</t>
  </si>
  <si>
    <t>Beispiele für Bezeichnung(en)</t>
  </si>
  <si>
    <t>Man kann auch diese Aufstellung nutzen (Preise ersetzen) !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</si>
</sst>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[$€-407];[Red]\-#,##0.00\ [$€-407]"/>
    <numFmt numFmtId="165" formatCode="0.00\ &quot;%&quot;"/>
  </numFmts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color indexed="8"/>
      <name val="Arial"/>
    </font>
    <font>
      <sz val="8"/>
      <name val="Arial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8"/>
      <color indexed="9"/>
      <name val="Arial"/>
    </font>
    <font>
      <sz val="10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u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66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 applyAlignme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2" xfId="0" applyFont="1" applyFill="1" applyBorder="1" applyAlignment="1">
      <alignment vertical="center"/>
    </xf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 applyProtection="1"/>
    <xf numFmtId="0" fontId="5" fillId="2" borderId="3" xfId="0" applyFont="1" applyFill="1" applyBorder="1" applyAlignment="1"/>
    <xf numFmtId="0" fontId="0" fillId="2" borderId="6" xfId="0" applyFill="1" applyBorder="1"/>
    <xf numFmtId="44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/>
    <xf numFmtId="164" fontId="0" fillId="3" borderId="8" xfId="1" applyNumberFormat="1" applyFont="1" applyFill="1" applyBorder="1" applyAlignment="1" applyProtection="1">
      <alignment horizontal="center" vertical="center"/>
      <protection locked="0"/>
    </xf>
    <xf numFmtId="164" fontId="0" fillId="3" borderId="9" xfId="1" applyNumberFormat="1" applyFont="1" applyFill="1" applyBorder="1" applyAlignment="1" applyProtection="1">
      <alignment horizontal="center" vertical="center"/>
      <protection locked="0"/>
    </xf>
    <xf numFmtId="164" fontId="2" fillId="3" borderId="10" xfId="1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/>
    </xf>
    <xf numFmtId="164" fontId="0" fillId="2" borderId="0" xfId="0" applyNumberFormat="1" applyFill="1"/>
    <xf numFmtId="0" fontId="2" fillId="0" borderId="11" xfId="0" applyNumberFormat="1" applyFont="1" applyFill="1" applyBorder="1" applyAlignment="1"/>
    <xf numFmtId="0" fontId="2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8" fillId="9" borderId="18" xfId="0" applyFont="1" applyFill="1" applyBorder="1" applyAlignment="1" applyProtection="1">
      <alignment horizontal="center"/>
      <protection locked="0"/>
    </xf>
    <xf numFmtId="164" fontId="2" fillId="8" borderId="7" xfId="0" applyNumberFormat="1" applyFont="1" applyFill="1" applyBorder="1" applyAlignment="1">
      <alignment horizontal="center"/>
    </xf>
    <xf numFmtId="8" fontId="2" fillId="8" borderId="7" xfId="0" applyNumberFormat="1" applyFont="1" applyFill="1" applyBorder="1" applyAlignment="1">
      <alignment horizontal="center"/>
    </xf>
    <xf numFmtId="0" fontId="0" fillId="0" borderId="0" xfId="0" applyBorder="1"/>
    <xf numFmtId="0" fontId="8" fillId="10" borderId="20" xfId="0" applyFont="1" applyFill="1" applyBorder="1" applyAlignment="1" applyProtection="1">
      <alignment horizontal="center"/>
    </xf>
    <xf numFmtId="0" fontId="0" fillId="10" borderId="22" xfId="0" applyFill="1" applyBorder="1" applyAlignment="1" applyProtection="1">
      <alignment horizontal="center"/>
    </xf>
    <xf numFmtId="0" fontId="8" fillId="10" borderId="25" xfId="0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8" fontId="8" fillId="0" borderId="0" xfId="0" applyNumberFormat="1" applyFont="1" applyAlignment="1">
      <alignment horizontal="left"/>
    </xf>
    <xf numFmtId="0" fontId="8" fillId="7" borderId="7" xfId="0" applyFont="1" applyFill="1" applyBorder="1" applyAlignment="1">
      <alignment horizontal="center"/>
    </xf>
    <xf numFmtId="0" fontId="10" fillId="0" borderId="0" xfId="0" applyFont="1" applyAlignment="1">
      <alignment horizontal="right" vertical="top"/>
    </xf>
    <xf numFmtId="165" fontId="2" fillId="8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/>
    <xf numFmtId="8" fontId="2" fillId="0" borderId="16" xfId="0" applyNumberFormat="1" applyFont="1" applyBorder="1" applyAlignment="1">
      <alignment horizontal="center"/>
    </xf>
    <xf numFmtId="8" fontId="2" fillId="0" borderId="0" xfId="0" applyNumberFormat="1" applyFont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8" fontId="2" fillId="8" borderId="7" xfId="0" applyNumberFormat="1" applyFont="1" applyFill="1" applyBorder="1" applyAlignment="1" applyProtection="1">
      <alignment horizontal="center"/>
    </xf>
    <xf numFmtId="0" fontId="8" fillId="10" borderId="7" xfId="0" applyFont="1" applyFill="1" applyBorder="1" applyAlignment="1" applyProtection="1">
      <alignment horizontal="center"/>
    </xf>
    <xf numFmtId="0" fontId="8" fillId="10" borderId="24" xfId="0" applyFont="1" applyFill="1" applyBorder="1" applyAlignment="1" applyProtection="1">
      <alignment horizontal="center"/>
    </xf>
    <xf numFmtId="0" fontId="2" fillId="8" borderId="19" xfId="0" applyNumberFormat="1" applyFont="1" applyFill="1" applyBorder="1" applyAlignment="1" applyProtection="1">
      <alignment horizontal="center"/>
    </xf>
    <xf numFmtId="8" fontId="0" fillId="0" borderId="7" xfId="0" applyNumberFormat="1" applyFill="1" applyBorder="1"/>
    <xf numFmtId="0" fontId="0" fillId="2" borderId="30" xfId="0" applyFill="1" applyBorder="1"/>
    <xf numFmtId="0" fontId="0" fillId="2" borderId="28" xfId="0" applyFill="1" applyBorder="1"/>
    <xf numFmtId="0" fontId="8" fillId="0" borderId="16" xfId="0" applyFont="1" applyBorder="1" applyAlignment="1">
      <alignment horizontal="center"/>
    </xf>
    <xf numFmtId="8" fontId="0" fillId="11" borderId="7" xfId="0" applyNumberFormat="1" applyFill="1" applyBorder="1" applyAlignment="1" applyProtection="1">
      <alignment horizontal="center"/>
      <protection locked="0"/>
    </xf>
    <xf numFmtId="0" fontId="0" fillId="12" borderId="7" xfId="0" applyFill="1" applyBorder="1" applyAlignment="1" applyProtection="1">
      <alignment horizontal="center"/>
      <protection locked="0"/>
    </xf>
    <xf numFmtId="164" fontId="0" fillId="0" borderId="7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6" borderId="22" xfId="0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2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0" fillId="5" borderId="16" xfId="0" applyNumberFormat="1" applyFill="1" applyBorder="1" applyAlignment="1" applyProtection="1">
      <protection locked="0"/>
    </xf>
    <xf numFmtId="49" fontId="0" fillId="5" borderId="13" xfId="0" applyNumberFormat="1" applyFill="1" applyBorder="1" applyAlignment="1" applyProtection="1">
      <protection locked="0"/>
    </xf>
    <xf numFmtId="0" fontId="2" fillId="4" borderId="4" xfId="1" applyNumberFormat="1" applyFont="1" applyFill="1" applyBorder="1" applyAlignment="1" applyProtection="1">
      <alignment horizontal="center" vertical="center"/>
    </xf>
    <xf numFmtId="0" fontId="2" fillId="4" borderId="12" xfId="1" applyNumberFormat="1" applyFont="1" applyFill="1" applyBorder="1" applyAlignment="1" applyProtection="1">
      <alignment horizontal="center" vertical="center"/>
    </xf>
    <xf numFmtId="49" fontId="8" fillId="5" borderId="16" xfId="0" applyNumberFormat="1" applyFont="1" applyFill="1" applyBorder="1" applyAlignment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8" fontId="0" fillId="0" borderId="28" xfId="0" applyNumberFormat="1" applyFill="1" applyBorder="1" applyAlignment="1">
      <alignment horizontal="center"/>
    </xf>
    <xf numFmtId="8" fontId="0" fillId="0" borderId="29" xfId="0" applyNumberFormat="1" applyFill="1" applyBorder="1" applyAlignment="1">
      <alignment horizontal="center"/>
    </xf>
    <xf numFmtId="49" fontId="8" fillId="5" borderId="13" xfId="0" applyNumberFormat="1" applyFont="1" applyFill="1" applyBorder="1" applyAlignment="1" applyProtection="1">
      <protection locked="0"/>
    </xf>
    <xf numFmtId="8" fontId="0" fillId="0" borderId="26" xfId="0" applyNumberFormat="1" applyBorder="1" applyAlignment="1" applyProtection="1">
      <alignment horizontal="center"/>
      <protection locked="0"/>
    </xf>
    <xf numFmtId="8" fontId="0" fillId="0" borderId="27" xfId="0" applyNumberFormat="1" applyBorder="1" applyAlignment="1" applyProtection="1">
      <alignment horizontal="center"/>
      <protection locked="0"/>
    </xf>
  </cellXfs>
  <cellStyles count="2">
    <cellStyle name="Euro" xfId="1"/>
    <cellStyle name="Standard" xfId="0" builtinId="0"/>
  </cellStyles>
  <dxfs count="36"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ill>
        <patternFill>
          <bgColor indexed="8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ill>
        <patternFill>
          <bgColor indexed="8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ill>
        <patternFill>
          <bgColor indexed="8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ill>
        <patternFill>
          <bgColor indexed="8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ill>
        <patternFill>
          <bgColor indexed="8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ill>
        <patternFill>
          <bgColor indexed="8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ill>
        <patternFill>
          <bgColor indexed="8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ill>
        <patternFill>
          <bgColor indexed="8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ill>
        <patternFill>
          <bgColor indexed="8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ill>
        <patternFill>
          <bgColor indexed="8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ill>
        <patternFill>
          <bgColor indexed="8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ill>
        <patternFill>
          <bgColor indexed="8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6600"/>
      <color rgb="FF99FF66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v>Saldo</c:v>
          </c:tx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</c:trendline>
          <c:cat>
            <c:strRef>
              <c:f>Jahr!$B$4:$B$15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Jahr!$C$4:$C$15</c:f>
              <c:numCache>
                <c:formatCode>#,##0.00\ "€";[Red]\-#,##0.00\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Jahr!$D$3</c:f>
              <c:strCache>
                <c:ptCount val="1"/>
                <c:pt idx="0">
                  <c:v>Kategorie</c:v>
                </c:pt>
              </c:strCache>
            </c:strRef>
          </c:tx>
          <c:val>
            <c:numRef>
              <c:f>Jahr!$E$4:$E$15</c:f>
              <c:numCache>
                <c:formatCode>#,##0.00\ [$€-407];[Red]\-#,##0.00\ [$€-407]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16674560"/>
        <c:axId val="116676096"/>
      </c:barChart>
      <c:catAx>
        <c:axId val="116674560"/>
        <c:scaling>
          <c:orientation val="minMax"/>
        </c:scaling>
        <c:axPos val="b"/>
        <c:tickLblPos val="nextTo"/>
        <c:crossAx val="116676096"/>
        <c:crosses val="autoZero"/>
        <c:auto val="1"/>
        <c:lblAlgn val="ctr"/>
        <c:lblOffset val="100"/>
      </c:catAx>
      <c:valAx>
        <c:axId val="116676096"/>
        <c:scaling>
          <c:orientation val="minMax"/>
        </c:scaling>
        <c:axPos val="l"/>
        <c:majorGridlines/>
        <c:numFmt formatCode="#,##0.00\ &quot;€&quot;;[Red]\-#,##0.00\ &quot;€&quot;" sourceLinked="1"/>
        <c:tickLblPos val="nextTo"/>
        <c:crossAx val="116674560"/>
        <c:crosses val="autoZero"/>
        <c:crossBetween val="between"/>
      </c:valAx>
      <c:spPr>
        <a:gradFill>
          <a:gsLst>
            <a:gs pos="100000">
              <a:srgbClr val="4F81BD">
                <a:tint val="66000"/>
                <a:satMod val="160000"/>
                <a:alpha val="44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/>
    </c:legend>
    <c:plotVisOnly val="1"/>
  </c:chart>
  <c:spPr>
    <a:gradFill>
      <a:gsLst>
        <a:gs pos="5000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Kosten September</a:t>
            </a:r>
          </a:p>
        </c:rich>
      </c:tx>
      <c:layout>
        <c:manualLayout>
          <c:xMode val="edge"/>
          <c:yMode val="edge"/>
          <c:x val="0.39531280159973786"/>
          <c:y val="3.0588235294117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062567949347027E-2"/>
          <c:y val="9.8823529411764727E-2"/>
          <c:w val="0.80781311631249764"/>
          <c:h val="0.76941176470588235"/>
        </c:manualLayout>
      </c:layout>
      <c:barChart>
        <c:barDir val="col"/>
        <c:grouping val="clustered"/>
        <c:ser>
          <c:idx val="0"/>
          <c:order val="0"/>
          <c:tx>
            <c:strRef>
              <c:f>September!$I$2:$I$3</c:f>
              <c:strCache>
                <c:ptCount val="1"/>
                <c:pt idx="0">
                  <c:v>Kosten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trendline>
            <c:trendlineType val="movingAvg"/>
            <c:period val="2"/>
          </c:trendline>
          <c:val>
            <c:numRef>
              <c:f>September!$I$4:$I$48</c:f>
              <c:numCache>
                <c:formatCode>#,##0.00\ [$€-407];[Red]\-#,##0.00\ [$€-407]</c:formatCode>
                <c:ptCount val="45"/>
              </c:numCache>
            </c:numRef>
          </c:val>
        </c:ser>
        <c:gapWidth val="50"/>
        <c:axId val="146884480"/>
        <c:axId val="146886016"/>
      </c:barChart>
      <c:catAx>
        <c:axId val="146884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886016"/>
        <c:crosses val="autoZero"/>
        <c:auto val="1"/>
        <c:lblAlgn val="ctr"/>
        <c:lblOffset val="100"/>
        <c:tickLblSkip val="2"/>
        <c:tickMarkSkip val="1"/>
      </c:catAx>
      <c:valAx>
        <c:axId val="146886016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.00\ [$€-407];[Red]\-#,##0.00\ [$€-407]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884480"/>
        <c:crosses val="autoZero"/>
        <c:crossBetween val="between"/>
      </c:valAx>
      <c:spPr>
        <a:gradFill rotWithShape="0">
          <a:gsLst>
            <a:gs pos="0">
              <a:srgbClr val="FFCC99"/>
            </a:gs>
            <a:gs pos="50000">
              <a:srgbClr val="99CCFF"/>
            </a:gs>
            <a:gs pos="100000">
              <a:srgbClr val="FFCC99"/>
            </a:gs>
          </a:gsLst>
          <a:lin ang="5400000" scaled="1"/>
        </a:gradFill>
        <a:ln w="25400">
          <a:noFill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 verticalDpi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Kosten Oktober</a:t>
            </a:r>
          </a:p>
        </c:rich>
      </c:tx>
      <c:layout>
        <c:manualLayout>
          <c:xMode val="edge"/>
          <c:yMode val="edge"/>
          <c:x val="0.41093781352067082"/>
          <c:y val="3.0588235294117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062567949347027E-2"/>
          <c:y val="9.8823529411764727E-2"/>
          <c:w val="0.80781311631249764"/>
          <c:h val="0.76941176470588235"/>
        </c:manualLayout>
      </c:layout>
      <c:barChart>
        <c:barDir val="col"/>
        <c:grouping val="clustered"/>
        <c:ser>
          <c:idx val="0"/>
          <c:order val="0"/>
          <c:tx>
            <c:strRef>
              <c:f>Oktober!$I$2:$I$3</c:f>
              <c:strCache>
                <c:ptCount val="1"/>
                <c:pt idx="0">
                  <c:v>Kosten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trendline>
            <c:trendlineType val="movingAvg"/>
            <c:period val="2"/>
          </c:trendline>
          <c:val>
            <c:numRef>
              <c:f>Oktober!$I$4:$I$48</c:f>
              <c:numCache>
                <c:formatCode>#,##0.00\ [$€-407];[Red]\-#,##0.00\ [$€-407]</c:formatCode>
                <c:ptCount val="45"/>
              </c:numCache>
            </c:numRef>
          </c:val>
        </c:ser>
        <c:gapWidth val="50"/>
        <c:axId val="146858752"/>
        <c:axId val="146860288"/>
      </c:barChart>
      <c:catAx>
        <c:axId val="146858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860288"/>
        <c:crosses val="autoZero"/>
        <c:auto val="1"/>
        <c:lblAlgn val="ctr"/>
        <c:lblOffset val="100"/>
        <c:tickLblSkip val="2"/>
        <c:tickMarkSkip val="1"/>
      </c:catAx>
      <c:valAx>
        <c:axId val="146860288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.00\ [$€-407];[Red]\-#,##0.00\ [$€-407]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858752"/>
        <c:crosses val="autoZero"/>
        <c:crossBetween val="between"/>
      </c:valAx>
      <c:spPr>
        <a:gradFill rotWithShape="0">
          <a:gsLst>
            <a:gs pos="0">
              <a:srgbClr val="FFCC99"/>
            </a:gs>
            <a:gs pos="50000">
              <a:srgbClr val="99CCFF"/>
            </a:gs>
            <a:gs pos="100000">
              <a:srgbClr val="FFCC99"/>
            </a:gs>
          </a:gsLst>
          <a:lin ang="5400000" scaled="1"/>
        </a:gradFill>
        <a:ln w="25400">
          <a:noFill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Kosten November</a:t>
            </a:r>
          </a:p>
        </c:rich>
      </c:tx>
      <c:layout>
        <c:manualLayout>
          <c:xMode val="edge"/>
          <c:yMode val="edge"/>
          <c:x val="0.39843780398392337"/>
          <c:y val="3.0588235294117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062567949347027E-2"/>
          <c:y val="9.8823529411764727E-2"/>
          <c:w val="0.80781311631249764"/>
          <c:h val="0.76941176470588235"/>
        </c:manualLayout>
      </c:layout>
      <c:barChart>
        <c:barDir val="col"/>
        <c:grouping val="clustered"/>
        <c:ser>
          <c:idx val="0"/>
          <c:order val="0"/>
          <c:tx>
            <c:strRef>
              <c:f>November!$I$2:$I$3</c:f>
              <c:strCache>
                <c:ptCount val="1"/>
                <c:pt idx="0">
                  <c:v>Kosten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trendline>
            <c:trendlineType val="movingAvg"/>
            <c:period val="2"/>
          </c:trendline>
          <c:val>
            <c:numRef>
              <c:f>November!$I$4:$I$48</c:f>
              <c:numCache>
                <c:formatCode>#,##0.00\ [$€-407];[Red]\-#,##0.00\ [$€-407]</c:formatCode>
                <c:ptCount val="45"/>
              </c:numCache>
            </c:numRef>
          </c:val>
        </c:ser>
        <c:gapWidth val="50"/>
        <c:axId val="146939264"/>
        <c:axId val="146990208"/>
      </c:barChart>
      <c:catAx>
        <c:axId val="146939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990208"/>
        <c:crosses val="autoZero"/>
        <c:auto val="1"/>
        <c:lblAlgn val="ctr"/>
        <c:lblOffset val="100"/>
        <c:tickLblSkip val="2"/>
        <c:tickMarkSkip val="1"/>
      </c:catAx>
      <c:valAx>
        <c:axId val="146990208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.00\ [$€-407];[Red]\-#,##0.00\ [$€-407]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939264"/>
        <c:crosses val="autoZero"/>
        <c:crossBetween val="between"/>
      </c:valAx>
      <c:spPr>
        <a:gradFill rotWithShape="0">
          <a:gsLst>
            <a:gs pos="0">
              <a:srgbClr val="FFCC99"/>
            </a:gs>
            <a:gs pos="50000">
              <a:srgbClr val="99CCFF"/>
            </a:gs>
            <a:gs pos="100000">
              <a:srgbClr val="FFCC99"/>
            </a:gs>
          </a:gsLst>
          <a:lin ang="5400000" scaled="1"/>
        </a:gradFill>
        <a:ln w="25400">
          <a:noFill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Kosten Dezember</a:t>
            </a:r>
          </a:p>
        </c:rich>
      </c:tx>
      <c:layout>
        <c:manualLayout>
          <c:xMode val="edge"/>
          <c:yMode val="edge"/>
          <c:x val="0.40000030517601431"/>
          <c:y val="3.0588235294117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062567949347027E-2"/>
          <c:y val="9.8823529411764727E-2"/>
          <c:w val="0.80781311631249764"/>
          <c:h val="0.76941176470588235"/>
        </c:manualLayout>
      </c:layout>
      <c:barChart>
        <c:barDir val="col"/>
        <c:grouping val="clustered"/>
        <c:ser>
          <c:idx val="0"/>
          <c:order val="0"/>
          <c:tx>
            <c:strRef>
              <c:f>Dezember!$I$2:$I$3</c:f>
              <c:strCache>
                <c:ptCount val="1"/>
                <c:pt idx="0">
                  <c:v>Kosten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trendline>
            <c:trendlineType val="movingAvg"/>
            <c:period val="2"/>
          </c:trendline>
          <c:val>
            <c:numRef>
              <c:f>Dezember!$I$4:$I$48</c:f>
              <c:numCache>
                <c:formatCode>#,##0.00\ [$€-407];[Red]\-#,##0.00\ [$€-407]</c:formatCode>
                <c:ptCount val="45"/>
              </c:numCache>
            </c:numRef>
          </c:val>
        </c:ser>
        <c:gapWidth val="50"/>
        <c:axId val="147093760"/>
        <c:axId val="147156992"/>
      </c:barChart>
      <c:catAx>
        <c:axId val="147093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7156992"/>
        <c:crosses val="autoZero"/>
        <c:auto val="1"/>
        <c:lblAlgn val="ctr"/>
        <c:lblOffset val="100"/>
        <c:tickLblSkip val="2"/>
        <c:tickMarkSkip val="1"/>
      </c:catAx>
      <c:valAx>
        <c:axId val="147156992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.00\ [$€-407];[Red]\-#,##0.00\ [$€-407]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7093760"/>
        <c:crosses val="autoZero"/>
        <c:crossBetween val="between"/>
      </c:valAx>
      <c:spPr>
        <a:gradFill rotWithShape="0">
          <a:gsLst>
            <a:gs pos="0">
              <a:srgbClr val="FFCC99"/>
            </a:gs>
            <a:gs pos="50000">
              <a:srgbClr val="99CCFF"/>
            </a:gs>
            <a:gs pos="100000">
              <a:srgbClr val="FFCC99"/>
            </a:gs>
          </a:gsLst>
          <a:lin ang="5400000" scaled="1"/>
        </a:gradFill>
        <a:ln w="25400">
          <a:noFill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Kosten Januar</a:t>
            </a:r>
          </a:p>
        </c:rich>
      </c:tx>
      <c:layout>
        <c:manualLayout>
          <c:xMode val="edge"/>
          <c:yMode val="edge"/>
          <c:x val="0.41718781828904988"/>
          <c:y val="3.06604126672278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062567949347027E-2"/>
          <c:y val="9.9056717847966991E-2"/>
          <c:w val="0.80781311631249764"/>
          <c:h val="0.76886880996279161"/>
        </c:manualLayout>
      </c:layout>
      <c:barChart>
        <c:barDir val="col"/>
        <c:grouping val="clustered"/>
        <c:ser>
          <c:idx val="0"/>
          <c:order val="0"/>
          <c:tx>
            <c:strRef>
              <c:f>Januar!$I$2:$I$3</c:f>
              <c:strCache>
                <c:ptCount val="1"/>
                <c:pt idx="0">
                  <c:v>Kosten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trendline>
            <c:trendlineType val="movingAvg"/>
            <c:period val="2"/>
          </c:trendline>
          <c:val>
            <c:numRef>
              <c:f>Januar!$I$4:$I$48</c:f>
              <c:numCache>
                <c:formatCode>#,##0.00\ [$€-407];[Red]\-#,##0.00\ [$€-407]</c:formatCode>
                <c:ptCount val="45"/>
              </c:numCache>
            </c:numRef>
          </c:val>
        </c:ser>
        <c:gapWidth val="50"/>
        <c:axId val="145976704"/>
        <c:axId val="145978496"/>
      </c:barChart>
      <c:catAx>
        <c:axId val="145976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5978496"/>
        <c:crosses val="autoZero"/>
        <c:auto val="1"/>
        <c:lblAlgn val="ctr"/>
        <c:lblOffset val="100"/>
        <c:tickLblSkip val="2"/>
        <c:tickMarkSkip val="1"/>
      </c:catAx>
      <c:valAx>
        <c:axId val="145978496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.00\ [$€-407];[Red]\-#,##0.00\ [$€-407]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5976704"/>
        <c:crosses val="autoZero"/>
        <c:crossBetween val="between"/>
      </c:valAx>
      <c:spPr>
        <a:gradFill rotWithShape="0">
          <a:gsLst>
            <a:gs pos="0">
              <a:srgbClr val="FFCC99"/>
            </a:gs>
            <a:gs pos="50000">
              <a:srgbClr val="99CCFF"/>
            </a:gs>
            <a:gs pos="100000">
              <a:srgbClr val="FFCC99"/>
            </a:gs>
          </a:gsLst>
          <a:lin ang="5400000" scaled="1"/>
        </a:gradFill>
        <a:ln w="25400">
          <a:noFill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 verticalDpi="-3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Kosten Februar</a:t>
            </a:r>
          </a:p>
        </c:rich>
      </c:tx>
      <c:layout>
        <c:manualLayout>
          <c:xMode val="edge"/>
          <c:yMode val="edge"/>
          <c:x val="0.41093781352067082"/>
          <c:y val="3.0588235294117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062567949347027E-2"/>
          <c:y val="9.8823529411764727E-2"/>
          <c:w val="0.80781311631249764"/>
          <c:h val="0.76941176470588235"/>
        </c:manualLayout>
      </c:layout>
      <c:barChart>
        <c:barDir val="col"/>
        <c:grouping val="clustered"/>
        <c:ser>
          <c:idx val="0"/>
          <c:order val="0"/>
          <c:tx>
            <c:strRef>
              <c:f>Februar!$I$2:$I$3</c:f>
              <c:strCache>
                <c:ptCount val="1"/>
                <c:pt idx="0">
                  <c:v>Kosten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trendline>
            <c:trendlineType val="movingAvg"/>
            <c:period val="2"/>
          </c:trendline>
          <c:val>
            <c:numRef>
              <c:f>Februar!$I$4:$I$48</c:f>
              <c:numCache>
                <c:formatCode>#,##0.00\ [$€-407];[Red]\-#,##0.00\ [$€-407]</c:formatCode>
                <c:ptCount val="45"/>
              </c:numCache>
            </c:numRef>
          </c:val>
        </c:ser>
        <c:gapWidth val="50"/>
        <c:axId val="145991168"/>
        <c:axId val="146018688"/>
      </c:barChart>
      <c:catAx>
        <c:axId val="145991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018688"/>
        <c:crosses val="autoZero"/>
        <c:auto val="1"/>
        <c:lblAlgn val="ctr"/>
        <c:lblOffset val="100"/>
        <c:tickLblSkip val="2"/>
        <c:tickMarkSkip val="1"/>
      </c:catAx>
      <c:valAx>
        <c:axId val="146018688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.00\ [$€-407];[Red]\-#,##0.00\ [$€-407]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5991168"/>
        <c:crosses val="autoZero"/>
        <c:crossBetween val="between"/>
      </c:valAx>
      <c:spPr>
        <a:gradFill rotWithShape="0">
          <a:gsLst>
            <a:gs pos="0">
              <a:srgbClr val="FFCC99"/>
            </a:gs>
            <a:gs pos="50000">
              <a:srgbClr val="99CCFF"/>
            </a:gs>
            <a:gs pos="100000">
              <a:srgbClr val="FFCC99"/>
            </a:gs>
          </a:gsLst>
          <a:lin ang="5400000" scaled="1"/>
        </a:gradFill>
        <a:ln w="25400">
          <a:noFill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Kosten März</a:t>
            </a:r>
          </a:p>
        </c:rich>
      </c:tx>
      <c:layout>
        <c:manualLayout>
          <c:xMode val="edge"/>
          <c:yMode val="edge"/>
          <c:x val="0.42812532663370256"/>
          <c:y val="3.0588235294117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062567949347027E-2"/>
          <c:y val="9.8823529411764727E-2"/>
          <c:w val="0.80781311631249764"/>
          <c:h val="0.76941176470588235"/>
        </c:manualLayout>
      </c:layout>
      <c:barChart>
        <c:barDir val="col"/>
        <c:grouping val="clustered"/>
        <c:ser>
          <c:idx val="0"/>
          <c:order val="0"/>
          <c:tx>
            <c:strRef>
              <c:f>März!$I$2:$I$3</c:f>
              <c:strCache>
                <c:ptCount val="1"/>
                <c:pt idx="0">
                  <c:v>Kosten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trendline>
            <c:trendlineType val="movingAvg"/>
            <c:period val="2"/>
          </c:trendline>
          <c:val>
            <c:numRef>
              <c:f>März!$I$4:$I$48</c:f>
              <c:numCache>
                <c:formatCode>#,##0.00\ [$€-407];[Red]\-#,##0.00\ [$€-407]</c:formatCode>
                <c:ptCount val="45"/>
              </c:numCache>
            </c:numRef>
          </c:val>
        </c:ser>
        <c:gapWidth val="50"/>
        <c:axId val="146068992"/>
        <c:axId val="146070528"/>
      </c:barChart>
      <c:catAx>
        <c:axId val="146068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070528"/>
        <c:crosses val="autoZero"/>
        <c:auto val="1"/>
        <c:lblAlgn val="ctr"/>
        <c:lblOffset val="100"/>
        <c:tickLblSkip val="2"/>
        <c:tickMarkSkip val="1"/>
      </c:catAx>
      <c:valAx>
        <c:axId val="146070528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.00\ [$€-407];[Red]\-#,##0.00\ [$€-407]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068992"/>
        <c:crosses val="autoZero"/>
        <c:crossBetween val="between"/>
      </c:valAx>
      <c:spPr>
        <a:gradFill rotWithShape="0">
          <a:gsLst>
            <a:gs pos="0">
              <a:srgbClr val="FFCC99"/>
            </a:gs>
            <a:gs pos="50000">
              <a:srgbClr val="99CCFF"/>
            </a:gs>
            <a:gs pos="100000">
              <a:srgbClr val="FFCC99"/>
            </a:gs>
          </a:gsLst>
          <a:lin ang="5400000" scaled="1"/>
        </a:gradFill>
        <a:ln w="25400">
          <a:noFill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Kosten April</a:t>
            </a:r>
          </a:p>
        </c:rich>
      </c:tx>
      <c:layout>
        <c:manualLayout>
          <c:xMode val="edge"/>
          <c:yMode val="edge"/>
          <c:x val="0.42968782782579867"/>
          <c:y val="3.0588235294117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062567949347027E-2"/>
          <c:y val="9.8823529411764727E-2"/>
          <c:w val="0.80781311631249764"/>
          <c:h val="0.76941176470588235"/>
        </c:manualLayout>
      </c:layout>
      <c:barChart>
        <c:barDir val="col"/>
        <c:grouping val="clustered"/>
        <c:ser>
          <c:idx val="0"/>
          <c:order val="0"/>
          <c:tx>
            <c:strRef>
              <c:f>April!$I$2:$I$3</c:f>
              <c:strCache>
                <c:ptCount val="1"/>
                <c:pt idx="0">
                  <c:v>Kosten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trendline>
            <c:trendlineType val="movingAvg"/>
            <c:period val="2"/>
          </c:trendline>
          <c:val>
            <c:numRef>
              <c:f>April!$I$4:$I$48</c:f>
              <c:numCache>
                <c:formatCode>#,##0.00\ [$€-407];[Red]\-#,##0.00\ [$€-407]</c:formatCode>
                <c:ptCount val="45"/>
              </c:numCache>
            </c:numRef>
          </c:val>
        </c:ser>
        <c:gapWidth val="50"/>
        <c:axId val="146317312"/>
        <c:axId val="146318848"/>
      </c:barChart>
      <c:catAx>
        <c:axId val="146317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318848"/>
        <c:crosses val="autoZero"/>
        <c:auto val="1"/>
        <c:lblAlgn val="ctr"/>
        <c:lblOffset val="100"/>
        <c:tickLblSkip val="2"/>
        <c:tickMarkSkip val="1"/>
      </c:catAx>
      <c:valAx>
        <c:axId val="146318848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.00\ [$€-407];[Red]\-#,##0.00\ [$€-407]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317312"/>
        <c:crosses val="autoZero"/>
        <c:crossBetween val="between"/>
      </c:valAx>
      <c:spPr>
        <a:gradFill rotWithShape="0">
          <a:gsLst>
            <a:gs pos="0">
              <a:srgbClr val="FFCC99"/>
            </a:gs>
            <a:gs pos="50000">
              <a:srgbClr val="99CCFF"/>
            </a:gs>
            <a:gs pos="100000">
              <a:srgbClr val="FFCC99"/>
            </a:gs>
          </a:gsLst>
          <a:lin ang="5400000" scaled="1"/>
        </a:gradFill>
        <a:ln w="25400">
          <a:noFill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Kosten Mai</a:t>
            </a:r>
          </a:p>
        </c:rich>
      </c:tx>
      <c:layout>
        <c:manualLayout>
          <c:xMode val="edge"/>
          <c:yMode val="edge"/>
          <c:x val="0.43593783259417157"/>
          <c:y val="3.0588235294117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062567949347027E-2"/>
          <c:y val="9.8823529411764727E-2"/>
          <c:w val="0.80781311631249764"/>
          <c:h val="0.76941176470588235"/>
        </c:manualLayout>
      </c:layout>
      <c:barChart>
        <c:barDir val="col"/>
        <c:grouping val="clustered"/>
        <c:ser>
          <c:idx val="0"/>
          <c:order val="0"/>
          <c:tx>
            <c:strRef>
              <c:f>Mai!$I$2:$I$3</c:f>
              <c:strCache>
                <c:ptCount val="1"/>
                <c:pt idx="0">
                  <c:v>Kosten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trendline>
            <c:trendlineType val="movingAvg"/>
            <c:period val="2"/>
          </c:trendline>
          <c:val>
            <c:numRef>
              <c:f>Mai!$I$4:$I$48</c:f>
              <c:numCache>
                <c:formatCode>#,##0.00\ [$€-407];[Red]\-#,##0.00\ [$€-407]</c:formatCode>
                <c:ptCount val="45"/>
              </c:numCache>
            </c:numRef>
          </c:val>
        </c:ser>
        <c:gapWidth val="50"/>
        <c:axId val="146344576"/>
        <c:axId val="146379136"/>
      </c:barChart>
      <c:catAx>
        <c:axId val="146344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379136"/>
        <c:crosses val="autoZero"/>
        <c:auto val="1"/>
        <c:lblAlgn val="ctr"/>
        <c:lblOffset val="100"/>
        <c:tickLblSkip val="2"/>
        <c:tickMarkSkip val="1"/>
      </c:catAx>
      <c:valAx>
        <c:axId val="146379136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.00\ [$€-407];[Red]\-#,##0.00\ [$€-407]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344576"/>
        <c:crosses val="autoZero"/>
        <c:crossBetween val="between"/>
      </c:valAx>
      <c:spPr>
        <a:gradFill rotWithShape="0">
          <a:gsLst>
            <a:gs pos="0">
              <a:srgbClr val="FFCC99"/>
            </a:gs>
            <a:gs pos="50000">
              <a:srgbClr val="99CCFF"/>
            </a:gs>
            <a:gs pos="100000">
              <a:srgbClr val="FFCC99"/>
            </a:gs>
          </a:gsLst>
          <a:lin ang="5400000" scaled="1"/>
        </a:gradFill>
        <a:ln w="25400">
          <a:noFill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Kosten Juni</a:t>
            </a:r>
          </a:p>
        </c:rich>
      </c:tx>
      <c:layout>
        <c:manualLayout>
          <c:xMode val="edge"/>
          <c:yMode val="edge"/>
          <c:x val="0.43125032901789251"/>
          <c:y val="3.0588235294117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062567949347027E-2"/>
          <c:y val="9.8823529411764727E-2"/>
          <c:w val="0.80781311631249764"/>
          <c:h val="0.76941176470588235"/>
        </c:manualLayout>
      </c:layout>
      <c:barChart>
        <c:barDir val="col"/>
        <c:grouping val="clustered"/>
        <c:ser>
          <c:idx val="0"/>
          <c:order val="0"/>
          <c:tx>
            <c:strRef>
              <c:f>Juni!$I$2:$I$3</c:f>
              <c:strCache>
                <c:ptCount val="1"/>
                <c:pt idx="0">
                  <c:v>Kosten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trendline>
            <c:trendlineType val="movingAvg"/>
            <c:period val="2"/>
          </c:trendline>
          <c:val>
            <c:numRef>
              <c:f>Juni!$I$4:$I$48</c:f>
              <c:numCache>
                <c:formatCode>#,##0.00\ [$€-407];[Red]\-#,##0.00\ [$€-407]</c:formatCode>
                <c:ptCount val="45"/>
              </c:numCache>
            </c:numRef>
          </c:val>
        </c:ser>
        <c:gapWidth val="50"/>
        <c:axId val="146478592"/>
        <c:axId val="146480128"/>
      </c:barChart>
      <c:catAx>
        <c:axId val="146478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480128"/>
        <c:crosses val="autoZero"/>
        <c:auto val="1"/>
        <c:lblAlgn val="ctr"/>
        <c:lblOffset val="100"/>
        <c:tickLblSkip val="2"/>
        <c:tickMarkSkip val="1"/>
      </c:catAx>
      <c:valAx>
        <c:axId val="146480128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.00\ [$€-407];[Red]\-#,##0.00\ [$€-407]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478592"/>
        <c:crosses val="autoZero"/>
        <c:crossBetween val="between"/>
      </c:valAx>
      <c:spPr>
        <a:gradFill rotWithShape="0">
          <a:gsLst>
            <a:gs pos="0">
              <a:srgbClr val="FFCC99"/>
            </a:gs>
            <a:gs pos="50000">
              <a:srgbClr val="99CCFF"/>
            </a:gs>
            <a:gs pos="100000">
              <a:srgbClr val="FFCC99"/>
            </a:gs>
          </a:gsLst>
          <a:lin ang="5400000" scaled="1"/>
        </a:gradFill>
        <a:ln w="25400">
          <a:noFill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Kosten Juli</a:t>
            </a:r>
          </a:p>
        </c:rich>
      </c:tx>
      <c:layout>
        <c:manualLayout>
          <c:xMode val="edge"/>
          <c:yMode val="edge"/>
          <c:x val="0.43593783259417157"/>
          <c:y val="3.0588235294117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062567949347027E-2"/>
          <c:y val="9.8823529411764727E-2"/>
          <c:w val="0.80781311631249764"/>
          <c:h val="0.76941176470588235"/>
        </c:manualLayout>
      </c:layout>
      <c:barChart>
        <c:barDir val="col"/>
        <c:grouping val="clustered"/>
        <c:ser>
          <c:idx val="0"/>
          <c:order val="0"/>
          <c:tx>
            <c:strRef>
              <c:f>Juli!$I$2:$I$3</c:f>
              <c:strCache>
                <c:ptCount val="1"/>
                <c:pt idx="0">
                  <c:v>Kosten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trendline>
            <c:trendlineType val="movingAvg"/>
            <c:period val="2"/>
          </c:trendline>
          <c:val>
            <c:numRef>
              <c:f>Juli!$I$4:$I$48</c:f>
              <c:numCache>
                <c:formatCode>#,##0.00\ [$€-407];[Red]\-#,##0.00\ [$€-407]</c:formatCode>
                <c:ptCount val="45"/>
              </c:numCache>
            </c:numRef>
          </c:val>
        </c:ser>
        <c:gapWidth val="50"/>
        <c:axId val="146534784"/>
        <c:axId val="146536320"/>
      </c:barChart>
      <c:catAx>
        <c:axId val="146534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536320"/>
        <c:crosses val="autoZero"/>
        <c:auto val="1"/>
        <c:lblAlgn val="ctr"/>
        <c:lblOffset val="100"/>
        <c:tickLblSkip val="2"/>
        <c:tickMarkSkip val="1"/>
      </c:catAx>
      <c:valAx>
        <c:axId val="146536320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.00\ [$€-407];[Red]\-#,##0.00\ [$€-407]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534784"/>
        <c:crosses val="autoZero"/>
        <c:crossBetween val="between"/>
      </c:valAx>
      <c:spPr>
        <a:gradFill rotWithShape="0">
          <a:gsLst>
            <a:gs pos="0">
              <a:srgbClr val="FFCC99"/>
            </a:gs>
            <a:gs pos="50000">
              <a:srgbClr val="99CCFF"/>
            </a:gs>
            <a:gs pos="100000">
              <a:srgbClr val="FFCC99"/>
            </a:gs>
          </a:gsLst>
          <a:lin ang="5400000" scaled="1"/>
        </a:gradFill>
        <a:ln w="25400">
          <a:noFill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Kosten August</a:t>
            </a:r>
          </a:p>
        </c:rich>
      </c:tx>
      <c:layout>
        <c:manualLayout>
          <c:xMode val="edge"/>
          <c:yMode val="edge"/>
          <c:x val="0.41718781828904988"/>
          <c:y val="3.0588235294117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062567949347027E-2"/>
          <c:y val="9.8823529411764727E-2"/>
          <c:w val="0.80781311631249764"/>
          <c:h val="0.76941176470588235"/>
        </c:manualLayout>
      </c:layout>
      <c:barChart>
        <c:barDir val="col"/>
        <c:grouping val="clustered"/>
        <c:ser>
          <c:idx val="0"/>
          <c:order val="0"/>
          <c:tx>
            <c:strRef>
              <c:f>August!$I$2:$I$3</c:f>
              <c:strCache>
                <c:ptCount val="1"/>
                <c:pt idx="0">
                  <c:v>Kosten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trendline>
            <c:trendlineType val="movingAvg"/>
            <c:period val="2"/>
          </c:trendline>
          <c:val>
            <c:numRef>
              <c:f>August!$I$4:$I$48</c:f>
              <c:numCache>
                <c:formatCode>#,##0.00\ [$€-407];[Red]\-#,##0.00\ [$€-407]</c:formatCode>
                <c:ptCount val="45"/>
              </c:numCache>
            </c:numRef>
          </c:val>
        </c:ser>
        <c:gapWidth val="50"/>
        <c:axId val="146574336"/>
        <c:axId val="146637568"/>
      </c:barChart>
      <c:catAx>
        <c:axId val="146574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637568"/>
        <c:crosses val="autoZero"/>
        <c:auto val="1"/>
        <c:lblAlgn val="ctr"/>
        <c:lblOffset val="100"/>
        <c:tickLblSkip val="2"/>
        <c:tickMarkSkip val="1"/>
      </c:catAx>
      <c:valAx>
        <c:axId val="146637568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.00\ [$€-407];[Red]\-#,##0.00\ [$€-407]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574336"/>
        <c:crosses val="autoZero"/>
        <c:crossBetween val="between"/>
      </c:valAx>
      <c:spPr>
        <a:gradFill rotWithShape="0">
          <a:gsLst>
            <a:gs pos="0">
              <a:srgbClr val="FFCC99"/>
            </a:gs>
            <a:gs pos="50000">
              <a:srgbClr val="99CCFF"/>
            </a:gs>
            <a:gs pos="100000">
              <a:srgbClr val="FFCC99"/>
            </a:gs>
          </a:gsLst>
          <a:lin ang="5400000" scaled="1"/>
        </a:gradFill>
        <a:ln w="25400">
          <a:noFill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8</xdr:col>
      <xdr:colOff>0</xdr:colOff>
      <xdr:row>37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19</xdr:col>
      <xdr:colOff>0</xdr:colOff>
      <xdr:row>32</xdr:row>
      <xdr:rowOff>0</xdr:rowOff>
    </xdr:to>
    <xdr:graphicFrame macro="">
      <xdr:nvGraphicFramePr>
        <xdr:cNvPr id="327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0.48573</cdr:x>
      <cdr:y>0.50244</cdr:y>
    </cdr:from>
    <cdr:to>
      <cdr:x>0.49705</cdr:x>
      <cdr:y>0.54541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8789" y="2041906"/>
          <a:ext cx="69118" cy="174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19</xdr:col>
      <xdr:colOff>0</xdr:colOff>
      <xdr:row>32</xdr:row>
      <xdr:rowOff>0</xdr:rowOff>
    </xdr:to>
    <xdr:graphicFrame macro="">
      <xdr:nvGraphicFramePr>
        <xdr:cNvPr id="348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0.48573</cdr:x>
      <cdr:y>0.50244</cdr:y>
    </cdr:from>
    <cdr:to>
      <cdr:x>0.49705</cdr:x>
      <cdr:y>0.54541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8789" y="2041906"/>
          <a:ext cx="69118" cy="174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19</xdr:col>
      <xdr:colOff>0</xdr:colOff>
      <xdr:row>32</xdr:row>
      <xdr:rowOff>0</xdr:rowOff>
    </xdr:to>
    <xdr:graphicFrame macro="">
      <xdr:nvGraphicFramePr>
        <xdr:cNvPr id="368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0.48573</cdr:x>
      <cdr:y>0.50244</cdr:y>
    </cdr:from>
    <cdr:to>
      <cdr:x>0.49705</cdr:x>
      <cdr:y>0.54541</cdr:y>
    </cdr:to>
    <cdr:sp macro="" textlink="">
      <cdr:nvSpPr>
        <cdr:cNvPr id="37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8789" y="2041906"/>
          <a:ext cx="69118" cy="174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19</xdr:col>
      <xdr:colOff>0</xdr:colOff>
      <xdr:row>32</xdr:row>
      <xdr:rowOff>0</xdr:rowOff>
    </xdr:to>
    <xdr:graphicFrame macro="">
      <xdr:nvGraphicFramePr>
        <xdr:cNvPr id="389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0.48573</cdr:x>
      <cdr:y>0.50244</cdr:y>
    </cdr:from>
    <cdr:to>
      <cdr:x>0.49705</cdr:x>
      <cdr:y>0.54541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8789" y="2041906"/>
          <a:ext cx="69118" cy="174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19</xdr:col>
      <xdr:colOff>0</xdr:colOff>
      <xdr:row>32</xdr:row>
      <xdr:rowOff>0</xdr:rowOff>
    </xdr:to>
    <xdr:graphicFrame macro="">
      <xdr:nvGraphicFramePr>
        <xdr:cNvPr id="409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0.48573</cdr:x>
      <cdr:y>0.50244</cdr:y>
    </cdr:from>
    <cdr:to>
      <cdr:x>0.49705</cdr:x>
      <cdr:y>0.54541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8789" y="2041906"/>
          <a:ext cx="69118" cy="174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19050</xdr:rowOff>
    </xdr:from>
    <xdr:to>
      <xdr:col>19</xdr:col>
      <xdr:colOff>0</xdr:colOff>
      <xdr:row>32</xdr:row>
      <xdr:rowOff>9525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19</xdr:col>
      <xdr:colOff>0</xdr:colOff>
      <xdr:row>32</xdr:row>
      <xdr:rowOff>0</xdr:rowOff>
    </xdr:to>
    <xdr:graphicFrame macro="">
      <xdr:nvGraphicFramePr>
        <xdr:cNvPr id="430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0.48573</cdr:x>
      <cdr:y>0.50244</cdr:y>
    </cdr:from>
    <cdr:to>
      <cdr:x>0.49705</cdr:x>
      <cdr:y>0.54541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8789" y="2041906"/>
          <a:ext cx="69118" cy="174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19</xdr:col>
      <xdr:colOff>0</xdr:colOff>
      <xdr:row>32</xdr:row>
      <xdr:rowOff>0</xdr:rowOff>
    </xdr:to>
    <xdr:graphicFrame macro="">
      <xdr:nvGraphicFramePr>
        <xdr:cNvPr id="45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0.48573</cdr:x>
      <cdr:y>0.50244</cdr:y>
    </cdr:from>
    <cdr:to>
      <cdr:x>0.49705</cdr:x>
      <cdr:y>0.54541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8789" y="2041906"/>
          <a:ext cx="69118" cy="174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19</xdr:col>
      <xdr:colOff>0</xdr:colOff>
      <xdr:row>32</xdr:row>
      <xdr:rowOff>0</xdr:rowOff>
    </xdr:to>
    <xdr:graphicFrame macro="">
      <xdr:nvGraphicFramePr>
        <xdr:cNvPr id="47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0.48573</cdr:x>
      <cdr:y>0.50244</cdr:y>
    </cdr:from>
    <cdr:to>
      <cdr:x>0.49705</cdr:x>
      <cdr:y>0.54541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8789" y="2041906"/>
          <a:ext cx="69118" cy="174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0.48573</cdr:x>
      <cdr:y>0.50244</cdr:y>
    </cdr:from>
    <cdr:to>
      <cdr:x>0.49705</cdr:x>
      <cdr:y>0.54541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8789" y="2037120"/>
          <a:ext cx="69118" cy="173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19</xdr:col>
      <xdr:colOff>0</xdr:colOff>
      <xdr:row>32</xdr:row>
      <xdr:rowOff>0</xdr:rowOff>
    </xdr:to>
    <xdr:graphicFrame macro="">
      <xdr:nvGraphicFramePr>
        <xdr:cNvPr id="51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0.48573</cdr:x>
      <cdr:y>0.50244</cdr:y>
    </cdr:from>
    <cdr:to>
      <cdr:x>0.49705</cdr:x>
      <cdr:y>0.54541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8789" y="2041906"/>
          <a:ext cx="69118" cy="174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19</xdr:col>
      <xdr:colOff>0</xdr:colOff>
      <xdr:row>32</xdr:row>
      <xdr:rowOff>0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0.48573</cdr:x>
      <cdr:y>0.50244</cdr:y>
    </cdr:from>
    <cdr:to>
      <cdr:x>0.49705</cdr:x>
      <cdr:y>0.54541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8789" y="2041906"/>
          <a:ext cx="69118" cy="174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19</xdr:col>
      <xdr:colOff>0</xdr:colOff>
      <xdr:row>32</xdr:row>
      <xdr:rowOff>0</xdr:rowOff>
    </xdr:to>
    <xdr:graphicFrame macro="">
      <xdr:nvGraphicFramePr>
        <xdr:cNvPr id="307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0.48573</cdr:x>
      <cdr:y>0.50244</cdr:y>
    </cdr:from>
    <cdr:to>
      <cdr:x>0.49705</cdr:x>
      <cdr:y>0.54541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8789" y="2041906"/>
          <a:ext cx="69118" cy="174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showGridLines="0" tabSelected="1" workbookViewId="0">
      <selection activeCell="D46" sqref="D46:E47"/>
    </sheetView>
  </sheetViews>
  <sheetFormatPr baseColWidth="10" defaultRowHeight="12.75"/>
  <sheetData>
    <row r="1" spans="1:1">
      <c r="A1" t="s">
        <v>14</v>
      </c>
    </row>
    <row r="2" spans="1:1">
      <c r="A2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8" spans="1:1">
      <c r="A8" t="s">
        <v>19</v>
      </c>
    </row>
    <row r="9" spans="1:1">
      <c r="A9" t="s">
        <v>20</v>
      </c>
    </row>
    <row r="10" spans="1:1">
      <c r="A10" t="s">
        <v>136</v>
      </c>
    </row>
    <row r="11" spans="1:1">
      <c r="A11" t="s">
        <v>21</v>
      </c>
    </row>
    <row r="12" spans="1:1">
      <c r="A12" t="s">
        <v>22</v>
      </c>
    </row>
    <row r="13" spans="1:1">
      <c r="A13" t="s">
        <v>137</v>
      </c>
    </row>
    <row r="15" spans="1:1">
      <c r="A15" t="s">
        <v>23</v>
      </c>
    </row>
    <row r="16" spans="1:1">
      <c r="A16" t="s">
        <v>24</v>
      </c>
    </row>
    <row r="17" spans="1:1">
      <c r="A17" t="s">
        <v>25</v>
      </c>
    </row>
    <row r="18" spans="1:1">
      <c r="A18" t="s">
        <v>26</v>
      </c>
    </row>
    <row r="20" spans="1:1">
      <c r="A20" t="s">
        <v>27</v>
      </c>
    </row>
    <row r="21" spans="1:1">
      <c r="A21" t="s">
        <v>28</v>
      </c>
    </row>
    <row r="22" spans="1:1">
      <c r="A22" t="s">
        <v>29</v>
      </c>
    </row>
    <row r="24" spans="1:1">
      <c r="A24" t="s">
        <v>138</v>
      </c>
    </row>
    <row r="25" spans="1:1">
      <c r="A25" s="22" t="s">
        <v>76</v>
      </c>
    </row>
    <row r="26" spans="1:1">
      <c r="A26" t="s">
        <v>30</v>
      </c>
    </row>
    <row r="27" spans="1:1">
      <c r="A27" t="s">
        <v>139</v>
      </c>
    </row>
    <row r="28" spans="1:1">
      <c r="A28" s="22" t="s">
        <v>31</v>
      </c>
    </row>
    <row r="29" spans="1:1">
      <c r="A29" s="22" t="s">
        <v>50</v>
      </c>
    </row>
    <row r="30" spans="1:1">
      <c r="A30" t="s">
        <v>32</v>
      </c>
    </row>
    <row r="31" spans="1:1">
      <c r="A31" t="s">
        <v>33</v>
      </c>
    </row>
    <row r="32" spans="1:1">
      <c r="A32" t="s">
        <v>34</v>
      </c>
    </row>
    <row r="33" spans="1:5">
      <c r="A33" t="s">
        <v>35</v>
      </c>
    </row>
    <row r="34" spans="1:5">
      <c r="A34" t="s">
        <v>36</v>
      </c>
    </row>
    <row r="35" spans="1:5">
      <c r="A35" t="s">
        <v>37</v>
      </c>
    </row>
    <row r="36" spans="1:5">
      <c r="A36" t="s">
        <v>38</v>
      </c>
    </row>
    <row r="38" spans="1:5">
      <c r="A38" t="s">
        <v>127</v>
      </c>
    </row>
    <row r="39" spans="1:5">
      <c r="A39" t="s">
        <v>123</v>
      </c>
    </row>
    <row r="40" spans="1:5">
      <c r="A40" t="s">
        <v>124</v>
      </c>
    </row>
    <row r="41" spans="1:5">
      <c r="A41" t="s">
        <v>125</v>
      </c>
    </row>
    <row r="42" spans="1:5">
      <c r="A42" t="s">
        <v>126</v>
      </c>
    </row>
    <row r="44" spans="1:5">
      <c r="A44" s="22" t="s">
        <v>128</v>
      </c>
    </row>
    <row r="45" spans="1:5">
      <c r="A45" s="22" t="s">
        <v>129</v>
      </c>
    </row>
    <row r="46" spans="1:5">
      <c r="A46" s="22" t="s">
        <v>77</v>
      </c>
      <c r="D46" s="59" t="s">
        <v>51</v>
      </c>
      <c r="E46" s="60"/>
    </row>
    <row r="47" spans="1:5">
      <c r="A47" s="22" t="s">
        <v>78</v>
      </c>
      <c r="D47" s="57" t="s">
        <v>52</v>
      </c>
      <c r="E47" s="58"/>
    </row>
    <row r="48" spans="1:5">
      <c r="A48" s="22" t="s">
        <v>79</v>
      </c>
    </row>
    <row r="49" spans="1:1">
      <c r="A49" s="22" t="s">
        <v>131</v>
      </c>
    </row>
    <row r="50" spans="1:1">
      <c r="A50" s="22" t="s">
        <v>130</v>
      </c>
    </row>
    <row r="51" spans="1:1">
      <c r="A51" s="22" t="s">
        <v>132</v>
      </c>
    </row>
    <row r="52" spans="1:1">
      <c r="A52" s="22" t="s">
        <v>133</v>
      </c>
    </row>
    <row r="53" spans="1:1">
      <c r="A53" s="22" t="s">
        <v>134</v>
      </c>
    </row>
    <row r="55" spans="1:1">
      <c r="A55" t="s">
        <v>40</v>
      </c>
    </row>
    <row r="56" spans="1:1">
      <c r="A56" t="s">
        <v>39</v>
      </c>
    </row>
    <row r="57" spans="1:1">
      <c r="A57" t="s">
        <v>41</v>
      </c>
    </row>
    <row r="58" spans="1:1">
      <c r="A58" t="s">
        <v>42</v>
      </c>
    </row>
    <row r="59" spans="1:1">
      <c r="A59" t="s">
        <v>43</v>
      </c>
    </row>
    <row r="60" spans="1:1">
      <c r="A60" t="s">
        <v>44</v>
      </c>
    </row>
    <row r="61" spans="1:1">
      <c r="A61" t="s">
        <v>45</v>
      </c>
    </row>
    <row r="62" spans="1:1">
      <c r="A62" s="22" t="s">
        <v>49</v>
      </c>
    </row>
    <row r="64" spans="1:1">
      <c r="A64" t="s">
        <v>46</v>
      </c>
    </row>
    <row r="65" spans="1:1">
      <c r="A65" t="s">
        <v>47</v>
      </c>
    </row>
    <row r="66" spans="1:1">
      <c r="A66" s="21" t="s">
        <v>48</v>
      </c>
    </row>
  </sheetData>
  <mergeCells count="2">
    <mergeCell ref="D47:E47"/>
    <mergeCell ref="D46:E46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55"/>
  <sheetViews>
    <sheetView showGridLines="0" zoomScale="115" zoomScaleNormal="115" workbookViewId="0">
      <selection activeCell="B4" sqref="B4:H4"/>
    </sheetView>
  </sheetViews>
  <sheetFormatPr baseColWidth="10" defaultRowHeight="12.75"/>
  <cols>
    <col min="1" max="1" width="0.85546875" style="1" customWidth="1"/>
    <col min="2" max="8" width="8.7109375" style="1" customWidth="1"/>
    <col min="9" max="9" width="10.7109375" style="1" customWidth="1"/>
    <col min="10" max="10" width="0.85546875" style="1" customWidth="1"/>
    <col min="11" max="16384" width="11.42578125" style="1"/>
  </cols>
  <sheetData>
    <row r="1" spans="1:19" ht="5.0999999999999996" customHeight="1" thickBot="1">
      <c r="A1" s="4"/>
      <c r="B1" s="5"/>
      <c r="C1" s="7"/>
      <c r="D1" s="7"/>
      <c r="E1" s="7"/>
      <c r="F1" s="7"/>
      <c r="G1" s="7"/>
      <c r="H1" s="7"/>
      <c r="I1" s="5"/>
      <c r="J1" s="8"/>
    </row>
    <row r="2" spans="1:19" ht="12.75" customHeight="1">
      <c r="A2" s="6"/>
      <c r="B2" s="73" t="s">
        <v>7</v>
      </c>
      <c r="C2" s="74"/>
      <c r="D2" s="74"/>
      <c r="E2" s="74"/>
      <c r="F2" s="74"/>
      <c r="G2" s="74"/>
      <c r="H2" s="74"/>
      <c r="I2" s="70" t="s">
        <v>0</v>
      </c>
      <c r="J2" s="6"/>
    </row>
    <row r="3" spans="1:19" ht="12.75" customHeight="1" thickBot="1">
      <c r="A3" s="6"/>
      <c r="B3" s="75"/>
      <c r="C3" s="76"/>
      <c r="D3" s="76"/>
      <c r="E3" s="76"/>
      <c r="F3" s="76"/>
      <c r="G3" s="76"/>
      <c r="H3" s="76"/>
      <c r="I3" s="71"/>
      <c r="J3" s="6"/>
    </row>
    <row r="4" spans="1:19">
      <c r="A4" s="6"/>
      <c r="B4" s="68"/>
      <c r="C4" s="68"/>
      <c r="D4" s="68"/>
      <c r="E4" s="68"/>
      <c r="F4" s="68"/>
      <c r="G4" s="68"/>
      <c r="H4" s="68"/>
      <c r="I4" s="15"/>
      <c r="J4" s="6"/>
    </row>
    <row r="5" spans="1:19">
      <c r="A5" s="6"/>
      <c r="B5" s="69"/>
      <c r="C5" s="69"/>
      <c r="D5" s="69"/>
      <c r="E5" s="69"/>
      <c r="F5" s="69"/>
      <c r="G5" s="69"/>
      <c r="H5" s="69"/>
      <c r="I5" s="16"/>
      <c r="J5" s="6"/>
    </row>
    <row r="6" spans="1:19">
      <c r="A6" s="6"/>
      <c r="B6" s="69"/>
      <c r="C6" s="69"/>
      <c r="D6" s="69"/>
      <c r="E6" s="69"/>
      <c r="F6" s="69"/>
      <c r="G6" s="69"/>
      <c r="H6" s="69"/>
      <c r="I6" s="16"/>
      <c r="J6" s="6"/>
    </row>
    <row r="7" spans="1:19">
      <c r="A7" s="6"/>
      <c r="B7" s="69"/>
      <c r="C7" s="69"/>
      <c r="D7" s="69"/>
      <c r="E7" s="69"/>
      <c r="F7" s="69"/>
      <c r="G7" s="69"/>
      <c r="H7" s="69"/>
      <c r="I7" s="16"/>
      <c r="J7" s="6"/>
    </row>
    <row r="8" spans="1:19">
      <c r="A8" s="6"/>
      <c r="B8" s="72"/>
      <c r="C8" s="68"/>
      <c r="D8" s="68"/>
      <c r="E8" s="68"/>
      <c r="F8" s="68"/>
      <c r="G8" s="68"/>
      <c r="H8" s="68"/>
      <c r="I8" s="16"/>
      <c r="J8" s="11"/>
      <c r="K8" s="3"/>
      <c r="L8" s="3"/>
      <c r="M8" s="3"/>
      <c r="N8" s="3"/>
      <c r="O8" s="3"/>
      <c r="P8" s="3"/>
      <c r="Q8" s="3"/>
      <c r="R8" s="3"/>
      <c r="S8" s="3"/>
    </row>
    <row r="9" spans="1:19">
      <c r="A9" s="6"/>
      <c r="B9" s="69"/>
      <c r="C9" s="69"/>
      <c r="D9" s="69"/>
      <c r="E9" s="69"/>
      <c r="F9" s="69"/>
      <c r="G9" s="69"/>
      <c r="H9" s="69"/>
      <c r="I9" s="16"/>
      <c r="J9" s="6"/>
    </row>
    <row r="10" spans="1:19">
      <c r="A10" s="6"/>
      <c r="B10" s="69"/>
      <c r="C10" s="69"/>
      <c r="D10" s="69"/>
      <c r="E10" s="69"/>
      <c r="F10" s="69"/>
      <c r="G10" s="69"/>
      <c r="H10" s="69"/>
      <c r="I10" s="16"/>
      <c r="J10" s="6"/>
    </row>
    <row r="11" spans="1:19">
      <c r="A11" s="6"/>
      <c r="B11" s="69"/>
      <c r="C11" s="69"/>
      <c r="D11" s="69"/>
      <c r="E11" s="69"/>
      <c r="F11" s="69"/>
      <c r="G11" s="69"/>
      <c r="H11" s="69"/>
      <c r="I11" s="16"/>
      <c r="J11" s="6"/>
    </row>
    <row r="12" spans="1:19">
      <c r="A12" s="6"/>
      <c r="B12" s="68"/>
      <c r="C12" s="68"/>
      <c r="D12" s="68"/>
      <c r="E12" s="68"/>
      <c r="F12" s="68"/>
      <c r="G12" s="68"/>
      <c r="H12" s="68"/>
      <c r="I12" s="16"/>
      <c r="J12" s="6"/>
    </row>
    <row r="13" spans="1:19">
      <c r="A13" s="6"/>
      <c r="B13" s="69"/>
      <c r="C13" s="69"/>
      <c r="D13" s="69"/>
      <c r="E13" s="69"/>
      <c r="F13" s="69"/>
      <c r="G13" s="69"/>
      <c r="H13" s="69"/>
      <c r="I13" s="16"/>
      <c r="J13" s="6"/>
    </row>
    <row r="14" spans="1:19">
      <c r="A14" s="6"/>
      <c r="B14" s="69"/>
      <c r="C14" s="69"/>
      <c r="D14" s="69"/>
      <c r="E14" s="69"/>
      <c r="F14" s="69"/>
      <c r="G14" s="69"/>
      <c r="H14" s="69"/>
      <c r="I14" s="16"/>
      <c r="J14" s="6"/>
    </row>
    <row r="15" spans="1:19">
      <c r="A15" s="6"/>
      <c r="B15" s="69"/>
      <c r="C15" s="69"/>
      <c r="D15" s="69"/>
      <c r="E15" s="69"/>
      <c r="F15" s="69"/>
      <c r="G15" s="69"/>
      <c r="H15" s="69"/>
      <c r="I15" s="16"/>
      <c r="J15" s="6"/>
    </row>
    <row r="16" spans="1:19">
      <c r="A16" s="6"/>
      <c r="B16" s="68"/>
      <c r="C16" s="68"/>
      <c r="D16" s="68"/>
      <c r="E16" s="68"/>
      <c r="F16" s="68"/>
      <c r="G16" s="68"/>
      <c r="H16" s="68"/>
      <c r="I16" s="16"/>
      <c r="J16" s="6"/>
    </row>
    <row r="17" spans="1:10">
      <c r="A17" s="6"/>
      <c r="B17" s="69"/>
      <c r="C17" s="69"/>
      <c r="D17" s="69"/>
      <c r="E17" s="69"/>
      <c r="F17" s="69"/>
      <c r="G17" s="69"/>
      <c r="H17" s="69"/>
      <c r="I17" s="16"/>
      <c r="J17" s="6"/>
    </row>
    <row r="18" spans="1:10">
      <c r="A18" s="6"/>
      <c r="B18" s="69"/>
      <c r="C18" s="69"/>
      <c r="D18" s="69"/>
      <c r="E18" s="69"/>
      <c r="F18" s="69"/>
      <c r="G18" s="69"/>
      <c r="H18" s="69"/>
      <c r="I18" s="16"/>
      <c r="J18" s="6"/>
    </row>
    <row r="19" spans="1:10">
      <c r="A19" s="6"/>
      <c r="B19" s="69"/>
      <c r="C19" s="69"/>
      <c r="D19" s="69"/>
      <c r="E19" s="69"/>
      <c r="F19" s="69"/>
      <c r="G19" s="69"/>
      <c r="H19" s="69"/>
      <c r="I19" s="16"/>
      <c r="J19" s="6"/>
    </row>
    <row r="20" spans="1:10">
      <c r="A20" s="6"/>
      <c r="B20" s="68"/>
      <c r="C20" s="68"/>
      <c r="D20" s="68"/>
      <c r="E20" s="68"/>
      <c r="F20" s="68"/>
      <c r="G20" s="68"/>
      <c r="H20" s="68"/>
      <c r="I20" s="16"/>
      <c r="J20" s="6"/>
    </row>
    <row r="21" spans="1:10">
      <c r="A21" s="6"/>
      <c r="B21" s="69"/>
      <c r="C21" s="69"/>
      <c r="D21" s="69"/>
      <c r="E21" s="69"/>
      <c r="F21" s="69"/>
      <c r="G21" s="69"/>
      <c r="H21" s="69"/>
      <c r="I21" s="16"/>
      <c r="J21" s="6"/>
    </row>
    <row r="22" spans="1:10">
      <c r="A22" s="6"/>
      <c r="B22" s="69"/>
      <c r="C22" s="69"/>
      <c r="D22" s="69"/>
      <c r="E22" s="69"/>
      <c r="F22" s="69"/>
      <c r="G22" s="69"/>
      <c r="H22" s="69"/>
      <c r="I22" s="16"/>
      <c r="J22" s="6"/>
    </row>
    <row r="23" spans="1:10">
      <c r="A23" s="6"/>
      <c r="B23" s="69"/>
      <c r="C23" s="69"/>
      <c r="D23" s="69"/>
      <c r="E23" s="69"/>
      <c r="F23" s="69"/>
      <c r="G23" s="69"/>
      <c r="H23" s="69"/>
      <c r="I23" s="16"/>
      <c r="J23" s="6"/>
    </row>
    <row r="24" spans="1:10">
      <c r="A24" s="6"/>
      <c r="B24" s="68"/>
      <c r="C24" s="68"/>
      <c r="D24" s="68"/>
      <c r="E24" s="68"/>
      <c r="F24" s="68"/>
      <c r="G24" s="68"/>
      <c r="H24" s="68"/>
      <c r="I24" s="16"/>
      <c r="J24" s="6"/>
    </row>
    <row r="25" spans="1:10">
      <c r="A25" s="6"/>
      <c r="B25" s="69"/>
      <c r="C25" s="69"/>
      <c r="D25" s="69"/>
      <c r="E25" s="69"/>
      <c r="F25" s="69"/>
      <c r="G25" s="69"/>
      <c r="H25" s="69"/>
      <c r="I25" s="16"/>
      <c r="J25" s="6"/>
    </row>
    <row r="26" spans="1:10">
      <c r="A26" s="6"/>
      <c r="B26" s="69"/>
      <c r="C26" s="69"/>
      <c r="D26" s="69"/>
      <c r="E26" s="69"/>
      <c r="F26" s="69"/>
      <c r="G26" s="69"/>
      <c r="H26" s="69"/>
      <c r="I26" s="16"/>
      <c r="J26" s="6"/>
    </row>
    <row r="27" spans="1:10">
      <c r="A27" s="6"/>
      <c r="B27" s="69"/>
      <c r="C27" s="69"/>
      <c r="D27" s="69"/>
      <c r="E27" s="69"/>
      <c r="F27" s="69"/>
      <c r="G27" s="69"/>
      <c r="H27" s="69"/>
      <c r="I27" s="16"/>
      <c r="J27" s="6"/>
    </row>
    <row r="28" spans="1:10">
      <c r="A28" s="6"/>
      <c r="B28" s="68"/>
      <c r="C28" s="68"/>
      <c r="D28" s="68"/>
      <c r="E28" s="68"/>
      <c r="F28" s="68"/>
      <c r="G28" s="68"/>
      <c r="H28" s="68"/>
      <c r="I28" s="16"/>
      <c r="J28" s="6"/>
    </row>
    <row r="29" spans="1:10">
      <c r="A29" s="6"/>
      <c r="B29" s="69"/>
      <c r="C29" s="69"/>
      <c r="D29" s="69"/>
      <c r="E29" s="69"/>
      <c r="F29" s="69"/>
      <c r="G29" s="69"/>
      <c r="H29" s="69"/>
      <c r="I29" s="16"/>
      <c r="J29" s="6"/>
    </row>
    <row r="30" spans="1:10">
      <c r="A30" s="6"/>
      <c r="B30" s="69"/>
      <c r="C30" s="69"/>
      <c r="D30" s="69"/>
      <c r="E30" s="69"/>
      <c r="F30" s="69"/>
      <c r="G30" s="69"/>
      <c r="H30" s="69"/>
      <c r="I30" s="16"/>
      <c r="J30" s="6"/>
    </row>
    <row r="31" spans="1:10">
      <c r="A31" s="6"/>
      <c r="B31" s="69"/>
      <c r="C31" s="69"/>
      <c r="D31" s="69"/>
      <c r="E31" s="69"/>
      <c r="F31" s="69"/>
      <c r="G31" s="69"/>
      <c r="H31" s="69"/>
      <c r="I31" s="16"/>
      <c r="J31" s="6"/>
    </row>
    <row r="32" spans="1:10">
      <c r="A32" s="6"/>
      <c r="B32" s="68"/>
      <c r="C32" s="68"/>
      <c r="D32" s="68"/>
      <c r="E32" s="68"/>
      <c r="F32" s="68"/>
      <c r="G32" s="68"/>
      <c r="H32" s="68"/>
      <c r="I32" s="16"/>
      <c r="J32" s="6"/>
    </row>
    <row r="33" spans="1:10">
      <c r="A33" s="6"/>
      <c r="B33" s="69"/>
      <c r="C33" s="69"/>
      <c r="D33" s="69"/>
      <c r="E33" s="69"/>
      <c r="F33" s="69"/>
      <c r="G33" s="69"/>
      <c r="H33" s="69"/>
      <c r="I33" s="16"/>
      <c r="J33" s="6"/>
    </row>
    <row r="34" spans="1:10">
      <c r="A34" s="6"/>
      <c r="B34" s="69"/>
      <c r="C34" s="69"/>
      <c r="D34" s="69"/>
      <c r="E34" s="69"/>
      <c r="F34" s="69"/>
      <c r="G34" s="69"/>
      <c r="H34" s="69"/>
      <c r="I34" s="16"/>
      <c r="J34" s="6"/>
    </row>
    <row r="35" spans="1:10">
      <c r="A35" s="6"/>
      <c r="B35" s="69"/>
      <c r="C35" s="69"/>
      <c r="D35" s="69"/>
      <c r="E35" s="69"/>
      <c r="F35" s="69"/>
      <c r="G35" s="69"/>
      <c r="H35" s="69"/>
      <c r="I35" s="16"/>
      <c r="J35" s="6"/>
    </row>
    <row r="36" spans="1:10">
      <c r="A36" s="6"/>
      <c r="B36" s="68"/>
      <c r="C36" s="68"/>
      <c r="D36" s="68"/>
      <c r="E36" s="68"/>
      <c r="F36" s="68"/>
      <c r="G36" s="68"/>
      <c r="H36" s="68"/>
      <c r="I36" s="16"/>
      <c r="J36" s="6"/>
    </row>
    <row r="37" spans="1:10">
      <c r="A37" s="6"/>
      <c r="B37" s="69"/>
      <c r="C37" s="69"/>
      <c r="D37" s="69"/>
      <c r="E37" s="69"/>
      <c r="F37" s="69"/>
      <c r="G37" s="69"/>
      <c r="H37" s="69"/>
      <c r="I37" s="16"/>
      <c r="J37" s="6"/>
    </row>
    <row r="38" spans="1:10">
      <c r="A38" s="6"/>
      <c r="B38" s="69"/>
      <c r="C38" s="69"/>
      <c r="D38" s="69"/>
      <c r="E38" s="69"/>
      <c r="F38" s="69"/>
      <c r="G38" s="69"/>
      <c r="H38" s="69"/>
      <c r="I38" s="16"/>
      <c r="J38" s="6"/>
    </row>
    <row r="39" spans="1:10">
      <c r="A39" s="6"/>
      <c r="B39" s="69"/>
      <c r="C39" s="69"/>
      <c r="D39" s="69"/>
      <c r="E39" s="69"/>
      <c r="F39" s="69"/>
      <c r="G39" s="69"/>
      <c r="H39" s="69"/>
      <c r="I39" s="16"/>
      <c r="J39" s="6"/>
    </row>
    <row r="40" spans="1:10">
      <c r="A40" s="6"/>
      <c r="B40" s="68"/>
      <c r="C40" s="68"/>
      <c r="D40" s="68"/>
      <c r="E40" s="68"/>
      <c r="F40" s="68"/>
      <c r="G40" s="68"/>
      <c r="H40" s="68"/>
      <c r="I40" s="16"/>
      <c r="J40" s="6"/>
    </row>
    <row r="41" spans="1:10">
      <c r="A41" s="6"/>
      <c r="B41" s="69"/>
      <c r="C41" s="69"/>
      <c r="D41" s="69"/>
      <c r="E41" s="69"/>
      <c r="F41" s="69"/>
      <c r="G41" s="69"/>
      <c r="H41" s="69"/>
      <c r="I41" s="16"/>
      <c r="J41" s="6"/>
    </row>
    <row r="42" spans="1:10">
      <c r="A42" s="6"/>
      <c r="B42" s="69"/>
      <c r="C42" s="69"/>
      <c r="D42" s="69"/>
      <c r="E42" s="69"/>
      <c r="F42" s="69"/>
      <c r="G42" s="69"/>
      <c r="H42" s="69"/>
      <c r="I42" s="16"/>
      <c r="J42" s="6"/>
    </row>
    <row r="43" spans="1:10">
      <c r="A43" s="6"/>
      <c r="B43" s="69"/>
      <c r="C43" s="69"/>
      <c r="D43" s="69"/>
      <c r="E43" s="69"/>
      <c r="F43" s="69"/>
      <c r="G43" s="69"/>
      <c r="H43" s="69"/>
      <c r="I43" s="16"/>
      <c r="J43" s="6"/>
    </row>
    <row r="44" spans="1:10">
      <c r="A44" s="6"/>
      <c r="B44" s="68"/>
      <c r="C44" s="68"/>
      <c r="D44" s="68"/>
      <c r="E44" s="68"/>
      <c r="F44" s="68"/>
      <c r="G44" s="68"/>
      <c r="H44" s="68"/>
      <c r="I44" s="16"/>
      <c r="J44" s="6"/>
    </row>
    <row r="45" spans="1:10">
      <c r="A45" s="6"/>
      <c r="B45" s="69"/>
      <c r="C45" s="69"/>
      <c r="D45" s="69"/>
      <c r="E45" s="69"/>
      <c r="F45" s="69"/>
      <c r="G45" s="69"/>
      <c r="H45" s="69"/>
      <c r="I45" s="16"/>
      <c r="J45" s="6"/>
    </row>
    <row r="46" spans="1:10">
      <c r="A46" s="6"/>
      <c r="B46" s="69"/>
      <c r="C46" s="69"/>
      <c r="D46" s="69"/>
      <c r="E46" s="69"/>
      <c r="F46" s="69"/>
      <c r="G46" s="69"/>
      <c r="H46" s="69"/>
      <c r="I46" s="16"/>
      <c r="J46" s="6"/>
    </row>
    <row r="47" spans="1:10">
      <c r="A47" s="6"/>
      <c r="B47" s="69"/>
      <c r="C47" s="69"/>
      <c r="D47" s="69"/>
      <c r="E47" s="69"/>
      <c r="F47" s="69"/>
      <c r="G47" s="69"/>
      <c r="H47" s="69"/>
      <c r="I47" s="16"/>
      <c r="J47" s="6"/>
    </row>
    <row r="48" spans="1:10" ht="13.5" thickBot="1">
      <c r="A48" s="6"/>
      <c r="B48" s="68"/>
      <c r="C48" s="68"/>
      <c r="D48" s="68"/>
      <c r="E48" s="68"/>
      <c r="F48" s="68"/>
      <c r="G48" s="68"/>
      <c r="H48" s="68"/>
      <c r="I48" s="16"/>
      <c r="J48" s="12"/>
    </row>
    <row r="49" spans="1:10" ht="5.0999999999999996" customHeight="1" thickBot="1">
      <c r="A49" s="9"/>
      <c r="B49" s="5"/>
      <c r="C49" s="5"/>
      <c r="D49" s="5"/>
      <c r="E49" s="5"/>
      <c r="F49" s="5"/>
      <c r="G49" s="5"/>
      <c r="H49" s="5"/>
      <c r="J49" s="2"/>
    </row>
    <row r="50" spans="1:10">
      <c r="A50" s="82"/>
      <c r="B50" s="82"/>
      <c r="C50" s="13"/>
      <c r="D50" s="2"/>
      <c r="E50" s="2"/>
      <c r="F50" s="14"/>
      <c r="H50" s="20" t="str">
        <f>IF(I50="","","Gesamt")</f>
        <v/>
      </c>
      <c r="I50" s="17" t="str">
        <f>IF(SUM(I4:I48)=0,"",SUM(I4:I48))</f>
        <v/>
      </c>
      <c r="J50" s="2"/>
    </row>
    <row r="51" spans="1:10">
      <c r="B51" s="78" t="s">
        <v>135</v>
      </c>
      <c r="C51" s="78"/>
      <c r="D51" s="18" t="str">
        <f>IF(D52="","","Summe")</f>
        <v/>
      </c>
      <c r="E51" s="2"/>
      <c r="F51" s="2"/>
      <c r="J51" s="10"/>
    </row>
    <row r="52" spans="1:10">
      <c r="B52" s="79"/>
      <c r="C52" s="80"/>
      <c r="D52" s="48" t="str">
        <f>IF(B52="","",IF(SUMIF(B4:B48,"*"&amp;B52&amp;"*",I4:I48)=0,"",SUMIF(B4:B48,"*"&amp;B52&amp;"*",I4:I48)))</f>
        <v/>
      </c>
      <c r="E52" s="2"/>
      <c r="F52" s="2"/>
    </row>
    <row r="53" spans="1:10">
      <c r="B53" s="77" t="s">
        <v>13</v>
      </c>
      <c r="C53" s="77"/>
    </row>
    <row r="54" spans="1:10" ht="13.5" customHeight="1"/>
    <row r="55" spans="1:10" ht="13.5" customHeight="1">
      <c r="B55" s="83" t="str">
        <f>IF(OR(I50="",B52=""),"","Anzahl:")</f>
        <v/>
      </c>
      <c r="C55" s="84"/>
      <c r="D55" s="43" t="str">
        <f>IF(OR(I50="",B52="",B55=""),"",IF(ISERROR(COUNTIF(B4:B48,"*"&amp;B52&amp;"*")),"",IF(COUNTIF(B4:B48,"*"&amp;B52&amp;"*")=0,"",COUNTIF(B4:B48,"*"&amp;B52&amp;"*"))))</f>
        <v/>
      </c>
    </row>
  </sheetData>
  <sheetProtection password="CBC9" sheet="1" objects="1" scenarios="1" selectLockedCells="1"/>
  <mergeCells count="52">
    <mergeCell ref="I2:I3"/>
    <mergeCell ref="B10:H10"/>
    <mergeCell ref="B9:H9"/>
    <mergeCell ref="B8:H8"/>
    <mergeCell ref="B7:H7"/>
    <mergeCell ref="B2:H3"/>
    <mergeCell ref="B6:H6"/>
    <mergeCell ref="B5:H5"/>
    <mergeCell ref="B4:H4"/>
    <mergeCell ref="B55:C55"/>
    <mergeCell ref="B53:C53"/>
    <mergeCell ref="B45:H45"/>
    <mergeCell ref="B46:H46"/>
    <mergeCell ref="B41:H41"/>
    <mergeCell ref="B42:H42"/>
    <mergeCell ref="B43:H43"/>
    <mergeCell ref="B44:H44"/>
    <mergeCell ref="B12:H12"/>
    <mergeCell ref="B11:H11"/>
    <mergeCell ref="B18:H18"/>
    <mergeCell ref="B17:H17"/>
    <mergeCell ref="B16:H16"/>
    <mergeCell ref="B15:H15"/>
    <mergeCell ref="B14:H14"/>
    <mergeCell ref="B13:H13"/>
    <mergeCell ref="B30:H30"/>
    <mergeCell ref="B29:H29"/>
    <mergeCell ref="B28:H28"/>
    <mergeCell ref="B27:H27"/>
    <mergeCell ref="B26:H26"/>
    <mergeCell ref="B19:H19"/>
    <mergeCell ref="B24:H24"/>
    <mergeCell ref="B23:H23"/>
    <mergeCell ref="B22:H22"/>
    <mergeCell ref="B21:H21"/>
    <mergeCell ref="B20:H20"/>
    <mergeCell ref="B25:H25"/>
    <mergeCell ref="B52:C52"/>
    <mergeCell ref="B48:H48"/>
    <mergeCell ref="A50:B50"/>
    <mergeCell ref="B51:C51"/>
    <mergeCell ref="B31:H31"/>
    <mergeCell ref="B47:H47"/>
    <mergeCell ref="B36:H36"/>
    <mergeCell ref="B32:H32"/>
    <mergeCell ref="B35:H35"/>
    <mergeCell ref="B34:H34"/>
    <mergeCell ref="B33:H33"/>
    <mergeCell ref="B37:H37"/>
    <mergeCell ref="B38:H38"/>
    <mergeCell ref="B39:H39"/>
    <mergeCell ref="B40:H40"/>
  </mergeCells>
  <phoneticPr fontId="4" type="noConversion"/>
  <conditionalFormatting sqref="D52 H50">
    <cfRule type="cellIs" dxfId="17" priority="3" stopIfTrue="1" operator="equal">
      <formula>""</formula>
    </cfRule>
  </conditionalFormatting>
  <conditionalFormatting sqref="I50">
    <cfRule type="cellIs" dxfId="16" priority="4" stopIfTrue="1" operator="equal">
      <formula>""</formula>
    </cfRule>
  </conditionalFormatting>
  <conditionalFormatting sqref="B55 D55">
    <cfRule type="cellIs" dxfId="15" priority="2" stopIfTrue="1" operator="equal">
      <formula>""</formula>
    </cfRule>
  </conditionalFormatting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97" orientation="portrait" horizontalDpi="300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55"/>
  <sheetViews>
    <sheetView showGridLines="0" zoomScale="115" zoomScaleNormal="115" workbookViewId="0">
      <selection activeCell="B4" sqref="B4:H4"/>
    </sheetView>
  </sheetViews>
  <sheetFormatPr baseColWidth="10" defaultRowHeight="12.75"/>
  <cols>
    <col min="1" max="1" width="0.85546875" style="1" customWidth="1"/>
    <col min="2" max="8" width="8.7109375" style="1" customWidth="1"/>
    <col min="9" max="9" width="10.7109375" style="1" customWidth="1"/>
    <col min="10" max="10" width="0.85546875" style="1" customWidth="1"/>
    <col min="11" max="16384" width="11.42578125" style="1"/>
  </cols>
  <sheetData>
    <row r="1" spans="1:19" ht="5.0999999999999996" customHeight="1" thickBot="1">
      <c r="A1" s="4"/>
      <c r="B1" s="5"/>
      <c r="C1" s="7"/>
      <c r="D1" s="7"/>
      <c r="E1" s="7"/>
      <c r="F1" s="7"/>
      <c r="G1" s="7"/>
      <c r="H1" s="7"/>
      <c r="I1" s="5"/>
      <c r="J1" s="8"/>
    </row>
    <row r="2" spans="1:19" ht="12.75" customHeight="1">
      <c r="A2" s="6"/>
      <c r="B2" s="73" t="s">
        <v>8</v>
      </c>
      <c r="C2" s="74"/>
      <c r="D2" s="74"/>
      <c r="E2" s="74"/>
      <c r="F2" s="74"/>
      <c r="G2" s="74"/>
      <c r="H2" s="74"/>
      <c r="I2" s="70" t="s">
        <v>0</v>
      </c>
      <c r="J2" s="6"/>
    </row>
    <row r="3" spans="1:19" ht="12.75" customHeight="1" thickBot="1">
      <c r="A3" s="6"/>
      <c r="B3" s="75"/>
      <c r="C3" s="76"/>
      <c r="D3" s="76"/>
      <c r="E3" s="76"/>
      <c r="F3" s="76"/>
      <c r="G3" s="76"/>
      <c r="H3" s="76"/>
      <c r="I3" s="71"/>
      <c r="J3" s="6"/>
    </row>
    <row r="4" spans="1:19">
      <c r="A4" s="6"/>
      <c r="B4" s="68"/>
      <c r="C4" s="68"/>
      <c r="D4" s="68"/>
      <c r="E4" s="68"/>
      <c r="F4" s="68"/>
      <c r="G4" s="68"/>
      <c r="H4" s="68"/>
      <c r="I4" s="15"/>
      <c r="J4" s="6"/>
    </row>
    <row r="5" spans="1:19">
      <c r="A5" s="6"/>
      <c r="B5" s="69"/>
      <c r="C5" s="69"/>
      <c r="D5" s="69"/>
      <c r="E5" s="69"/>
      <c r="F5" s="69"/>
      <c r="G5" s="69"/>
      <c r="H5" s="69"/>
      <c r="I5" s="16"/>
      <c r="J5" s="6"/>
    </row>
    <row r="6" spans="1:19">
      <c r="A6" s="6"/>
      <c r="B6" s="69"/>
      <c r="C6" s="69"/>
      <c r="D6" s="69"/>
      <c r="E6" s="69"/>
      <c r="F6" s="69"/>
      <c r="G6" s="69"/>
      <c r="H6" s="69"/>
      <c r="I6" s="16"/>
      <c r="J6" s="6"/>
    </row>
    <row r="7" spans="1:19">
      <c r="A7" s="6"/>
      <c r="B7" s="69"/>
      <c r="C7" s="69"/>
      <c r="D7" s="69"/>
      <c r="E7" s="69"/>
      <c r="F7" s="69"/>
      <c r="G7" s="69"/>
      <c r="H7" s="69"/>
      <c r="I7" s="16"/>
      <c r="J7" s="6"/>
    </row>
    <row r="8" spans="1:19">
      <c r="A8" s="6"/>
      <c r="B8" s="72"/>
      <c r="C8" s="68"/>
      <c r="D8" s="68"/>
      <c r="E8" s="68"/>
      <c r="F8" s="68"/>
      <c r="G8" s="68"/>
      <c r="H8" s="68"/>
      <c r="I8" s="16"/>
      <c r="J8" s="11"/>
      <c r="K8" s="3"/>
      <c r="L8" s="3"/>
      <c r="M8" s="3"/>
      <c r="N8" s="3"/>
      <c r="O8" s="3"/>
      <c r="P8" s="3"/>
      <c r="Q8" s="3"/>
      <c r="R8" s="3"/>
      <c r="S8" s="3"/>
    </row>
    <row r="9" spans="1:19">
      <c r="A9" s="6"/>
      <c r="B9" s="85"/>
      <c r="C9" s="69"/>
      <c r="D9" s="69"/>
      <c r="E9" s="69"/>
      <c r="F9" s="69"/>
      <c r="G9" s="69"/>
      <c r="H9" s="69"/>
      <c r="I9" s="16"/>
      <c r="J9" s="6"/>
    </row>
    <row r="10" spans="1:19">
      <c r="A10" s="6"/>
      <c r="B10" s="69"/>
      <c r="C10" s="69"/>
      <c r="D10" s="69"/>
      <c r="E10" s="69"/>
      <c r="F10" s="69"/>
      <c r="G10" s="69"/>
      <c r="H10" s="69"/>
      <c r="I10" s="16"/>
      <c r="J10" s="6"/>
    </row>
    <row r="11" spans="1:19">
      <c r="A11" s="6"/>
      <c r="B11" s="69"/>
      <c r="C11" s="69"/>
      <c r="D11" s="69"/>
      <c r="E11" s="69"/>
      <c r="F11" s="69"/>
      <c r="G11" s="69"/>
      <c r="H11" s="69"/>
      <c r="I11" s="16"/>
      <c r="J11" s="6"/>
    </row>
    <row r="12" spans="1:19">
      <c r="A12" s="6"/>
      <c r="B12" s="68"/>
      <c r="C12" s="68"/>
      <c r="D12" s="68"/>
      <c r="E12" s="68"/>
      <c r="F12" s="68"/>
      <c r="G12" s="68"/>
      <c r="H12" s="68"/>
      <c r="I12" s="16"/>
      <c r="J12" s="6"/>
    </row>
    <row r="13" spans="1:19">
      <c r="A13" s="6"/>
      <c r="B13" s="69"/>
      <c r="C13" s="69"/>
      <c r="D13" s="69"/>
      <c r="E13" s="69"/>
      <c r="F13" s="69"/>
      <c r="G13" s="69"/>
      <c r="H13" s="69"/>
      <c r="I13" s="16"/>
      <c r="J13" s="6"/>
    </row>
    <row r="14" spans="1:19">
      <c r="A14" s="6"/>
      <c r="B14" s="69"/>
      <c r="C14" s="69"/>
      <c r="D14" s="69"/>
      <c r="E14" s="69"/>
      <c r="F14" s="69"/>
      <c r="G14" s="69"/>
      <c r="H14" s="69"/>
      <c r="I14" s="16"/>
      <c r="J14" s="6"/>
    </row>
    <row r="15" spans="1:19">
      <c r="A15" s="6"/>
      <c r="B15" s="69"/>
      <c r="C15" s="69"/>
      <c r="D15" s="69"/>
      <c r="E15" s="69"/>
      <c r="F15" s="69"/>
      <c r="G15" s="69"/>
      <c r="H15" s="69"/>
      <c r="I15" s="16"/>
      <c r="J15" s="6"/>
    </row>
    <row r="16" spans="1:19">
      <c r="A16" s="6"/>
      <c r="B16" s="68"/>
      <c r="C16" s="68"/>
      <c r="D16" s="68"/>
      <c r="E16" s="68"/>
      <c r="F16" s="68"/>
      <c r="G16" s="68"/>
      <c r="H16" s="68"/>
      <c r="I16" s="16"/>
      <c r="J16" s="6"/>
    </row>
    <row r="17" spans="1:10">
      <c r="A17" s="6"/>
      <c r="B17" s="69"/>
      <c r="C17" s="69"/>
      <c r="D17" s="69"/>
      <c r="E17" s="69"/>
      <c r="F17" s="69"/>
      <c r="G17" s="69"/>
      <c r="H17" s="69"/>
      <c r="I17" s="16"/>
      <c r="J17" s="6"/>
    </row>
    <row r="18" spans="1:10">
      <c r="A18" s="6"/>
      <c r="B18" s="69"/>
      <c r="C18" s="69"/>
      <c r="D18" s="69"/>
      <c r="E18" s="69"/>
      <c r="F18" s="69"/>
      <c r="G18" s="69"/>
      <c r="H18" s="69"/>
      <c r="I18" s="16"/>
      <c r="J18" s="6"/>
    </row>
    <row r="19" spans="1:10">
      <c r="A19" s="6"/>
      <c r="B19" s="69"/>
      <c r="C19" s="69"/>
      <c r="D19" s="69"/>
      <c r="E19" s="69"/>
      <c r="F19" s="69"/>
      <c r="G19" s="69"/>
      <c r="H19" s="69"/>
      <c r="I19" s="16"/>
      <c r="J19" s="6"/>
    </row>
    <row r="20" spans="1:10">
      <c r="A20" s="6"/>
      <c r="B20" s="68"/>
      <c r="C20" s="68"/>
      <c r="D20" s="68"/>
      <c r="E20" s="68"/>
      <c r="F20" s="68"/>
      <c r="G20" s="68"/>
      <c r="H20" s="68"/>
      <c r="I20" s="16"/>
      <c r="J20" s="6"/>
    </row>
    <row r="21" spans="1:10">
      <c r="A21" s="6"/>
      <c r="B21" s="69"/>
      <c r="C21" s="69"/>
      <c r="D21" s="69"/>
      <c r="E21" s="69"/>
      <c r="F21" s="69"/>
      <c r="G21" s="69"/>
      <c r="H21" s="69"/>
      <c r="I21" s="16"/>
      <c r="J21" s="6"/>
    </row>
    <row r="22" spans="1:10">
      <c r="A22" s="6"/>
      <c r="B22" s="69"/>
      <c r="C22" s="69"/>
      <c r="D22" s="69"/>
      <c r="E22" s="69"/>
      <c r="F22" s="69"/>
      <c r="G22" s="69"/>
      <c r="H22" s="69"/>
      <c r="I22" s="16"/>
      <c r="J22" s="6"/>
    </row>
    <row r="23" spans="1:10">
      <c r="A23" s="6"/>
      <c r="B23" s="69"/>
      <c r="C23" s="69"/>
      <c r="D23" s="69"/>
      <c r="E23" s="69"/>
      <c r="F23" s="69"/>
      <c r="G23" s="69"/>
      <c r="H23" s="69"/>
      <c r="I23" s="16"/>
      <c r="J23" s="6"/>
    </row>
    <row r="24" spans="1:10">
      <c r="A24" s="6"/>
      <c r="B24" s="68"/>
      <c r="C24" s="68"/>
      <c r="D24" s="68"/>
      <c r="E24" s="68"/>
      <c r="F24" s="68"/>
      <c r="G24" s="68"/>
      <c r="H24" s="68"/>
      <c r="I24" s="16"/>
      <c r="J24" s="6"/>
    </row>
    <row r="25" spans="1:10">
      <c r="A25" s="6"/>
      <c r="B25" s="69"/>
      <c r="C25" s="69"/>
      <c r="D25" s="69"/>
      <c r="E25" s="69"/>
      <c r="F25" s="69"/>
      <c r="G25" s="69"/>
      <c r="H25" s="69"/>
      <c r="I25" s="16"/>
      <c r="J25" s="6"/>
    </row>
    <row r="26" spans="1:10">
      <c r="A26" s="6"/>
      <c r="B26" s="69"/>
      <c r="C26" s="69"/>
      <c r="D26" s="69"/>
      <c r="E26" s="69"/>
      <c r="F26" s="69"/>
      <c r="G26" s="69"/>
      <c r="H26" s="69"/>
      <c r="I26" s="16"/>
      <c r="J26" s="6"/>
    </row>
    <row r="27" spans="1:10">
      <c r="A27" s="6"/>
      <c r="B27" s="69"/>
      <c r="C27" s="69"/>
      <c r="D27" s="69"/>
      <c r="E27" s="69"/>
      <c r="F27" s="69"/>
      <c r="G27" s="69"/>
      <c r="H27" s="69"/>
      <c r="I27" s="16"/>
      <c r="J27" s="6"/>
    </row>
    <row r="28" spans="1:10">
      <c r="A28" s="6"/>
      <c r="B28" s="68"/>
      <c r="C28" s="68"/>
      <c r="D28" s="68"/>
      <c r="E28" s="68"/>
      <c r="F28" s="68"/>
      <c r="G28" s="68"/>
      <c r="H28" s="68"/>
      <c r="I28" s="16"/>
      <c r="J28" s="6"/>
    </row>
    <row r="29" spans="1:10">
      <c r="A29" s="6"/>
      <c r="B29" s="69"/>
      <c r="C29" s="69"/>
      <c r="D29" s="69"/>
      <c r="E29" s="69"/>
      <c r="F29" s="69"/>
      <c r="G29" s="69"/>
      <c r="H29" s="69"/>
      <c r="I29" s="16"/>
      <c r="J29" s="6"/>
    </row>
    <row r="30" spans="1:10">
      <c r="A30" s="6"/>
      <c r="B30" s="69"/>
      <c r="C30" s="69"/>
      <c r="D30" s="69"/>
      <c r="E30" s="69"/>
      <c r="F30" s="69"/>
      <c r="G30" s="69"/>
      <c r="H30" s="69"/>
      <c r="I30" s="16"/>
      <c r="J30" s="6"/>
    </row>
    <row r="31" spans="1:10">
      <c r="A31" s="6"/>
      <c r="B31" s="69"/>
      <c r="C31" s="69"/>
      <c r="D31" s="69"/>
      <c r="E31" s="69"/>
      <c r="F31" s="69"/>
      <c r="G31" s="69"/>
      <c r="H31" s="69"/>
      <c r="I31" s="16"/>
      <c r="J31" s="6"/>
    </row>
    <row r="32" spans="1:10">
      <c r="A32" s="6"/>
      <c r="B32" s="68"/>
      <c r="C32" s="68"/>
      <c r="D32" s="68"/>
      <c r="E32" s="68"/>
      <c r="F32" s="68"/>
      <c r="G32" s="68"/>
      <c r="H32" s="68"/>
      <c r="I32" s="16"/>
      <c r="J32" s="6"/>
    </row>
    <row r="33" spans="1:10">
      <c r="A33" s="6"/>
      <c r="B33" s="69"/>
      <c r="C33" s="69"/>
      <c r="D33" s="69"/>
      <c r="E33" s="69"/>
      <c r="F33" s="69"/>
      <c r="G33" s="69"/>
      <c r="H33" s="69"/>
      <c r="I33" s="16"/>
      <c r="J33" s="6"/>
    </row>
    <row r="34" spans="1:10">
      <c r="A34" s="6"/>
      <c r="B34" s="69"/>
      <c r="C34" s="69"/>
      <c r="D34" s="69"/>
      <c r="E34" s="69"/>
      <c r="F34" s="69"/>
      <c r="G34" s="69"/>
      <c r="H34" s="69"/>
      <c r="I34" s="16"/>
      <c r="J34" s="6"/>
    </row>
    <row r="35" spans="1:10">
      <c r="A35" s="6"/>
      <c r="B35" s="69"/>
      <c r="C35" s="69"/>
      <c r="D35" s="69"/>
      <c r="E35" s="69"/>
      <c r="F35" s="69"/>
      <c r="G35" s="69"/>
      <c r="H35" s="69"/>
      <c r="I35" s="16"/>
      <c r="J35" s="6"/>
    </row>
    <row r="36" spans="1:10">
      <c r="A36" s="6"/>
      <c r="B36" s="68"/>
      <c r="C36" s="68"/>
      <c r="D36" s="68"/>
      <c r="E36" s="68"/>
      <c r="F36" s="68"/>
      <c r="G36" s="68"/>
      <c r="H36" s="68"/>
      <c r="I36" s="16"/>
      <c r="J36" s="6"/>
    </row>
    <row r="37" spans="1:10">
      <c r="A37" s="6"/>
      <c r="B37" s="69"/>
      <c r="C37" s="69"/>
      <c r="D37" s="69"/>
      <c r="E37" s="69"/>
      <c r="F37" s="69"/>
      <c r="G37" s="69"/>
      <c r="H37" s="69"/>
      <c r="I37" s="16"/>
      <c r="J37" s="6"/>
    </row>
    <row r="38" spans="1:10">
      <c r="A38" s="6"/>
      <c r="B38" s="69"/>
      <c r="C38" s="69"/>
      <c r="D38" s="69"/>
      <c r="E38" s="69"/>
      <c r="F38" s="69"/>
      <c r="G38" s="69"/>
      <c r="H38" s="69"/>
      <c r="I38" s="16"/>
      <c r="J38" s="6"/>
    </row>
    <row r="39" spans="1:10">
      <c r="A39" s="6"/>
      <c r="B39" s="69"/>
      <c r="C39" s="69"/>
      <c r="D39" s="69"/>
      <c r="E39" s="69"/>
      <c r="F39" s="69"/>
      <c r="G39" s="69"/>
      <c r="H39" s="69"/>
      <c r="I39" s="16"/>
      <c r="J39" s="6"/>
    </row>
    <row r="40" spans="1:10">
      <c r="A40" s="6"/>
      <c r="B40" s="68"/>
      <c r="C40" s="68"/>
      <c r="D40" s="68"/>
      <c r="E40" s="68"/>
      <c r="F40" s="68"/>
      <c r="G40" s="68"/>
      <c r="H40" s="68"/>
      <c r="I40" s="16"/>
      <c r="J40" s="6"/>
    </row>
    <row r="41" spans="1:10">
      <c r="A41" s="6"/>
      <c r="B41" s="69"/>
      <c r="C41" s="69"/>
      <c r="D41" s="69"/>
      <c r="E41" s="69"/>
      <c r="F41" s="69"/>
      <c r="G41" s="69"/>
      <c r="H41" s="69"/>
      <c r="I41" s="16"/>
      <c r="J41" s="6"/>
    </row>
    <row r="42" spans="1:10">
      <c r="A42" s="6"/>
      <c r="B42" s="69"/>
      <c r="C42" s="69"/>
      <c r="D42" s="69"/>
      <c r="E42" s="69"/>
      <c r="F42" s="69"/>
      <c r="G42" s="69"/>
      <c r="H42" s="69"/>
      <c r="I42" s="16"/>
      <c r="J42" s="6"/>
    </row>
    <row r="43" spans="1:10">
      <c r="A43" s="6"/>
      <c r="B43" s="69"/>
      <c r="C43" s="69"/>
      <c r="D43" s="69"/>
      <c r="E43" s="69"/>
      <c r="F43" s="69"/>
      <c r="G43" s="69"/>
      <c r="H43" s="69"/>
      <c r="I43" s="16"/>
      <c r="J43" s="6"/>
    </row>
    <row r="44" spans="1:10">
      <c r="A44" s="6"/>
      <c r="B44" s="68"/>
      <c r="C44" s="68"/>
      <c r="D44" s="68"/>
      <c r="E44" s="68"/>
      <c r="F44" s="68"/>
      <c r="G44" s="68"/>
      <c r="H44" s="68"/>
      <c r="I44" s="16"/>
      <c r="J44" s="6"/>
    </row>
    <row r="45" spans="1:10">
      <c r="A45" s="6"/>
      <c r="B45" s="69"/>
      <c r="C45" s="69"/>
      <c r="D45" s="69"/>
      <c r="E45" s="69"/>
      <c r="F45" s="69"/>
      <c r="G45" s="69"/>
      <c r="H45" s="69"/>
      <c r="I45" s="16"/>
      <c r="J45" s="6"/>
    </row>
    <row r="46" spans="1:10">
      <c r="A46" s="6"/>
      <c r="B46" s="69"/>
      <c r="C46" s="69"/>
      <c r="D46" s="69"/>
      <c r="E46" s="69"/>
      <c r="F46" s="69"/>
      <c r="G46" s="69"/>
      <c r="H46" s="69"/>
      <c r="I46" s="16"/>
      <c r="J46" s="6"/>
    </row>
    <row r="47" spans="1:10">
      <c r="A47" s="6"/>
      <c r="B47" s="69"/>
      <c r="C47" s="69"/>
      <c r="D47" s="69"/>
      <c r="E47" s="69"/>
      <c r="F47" s="69"/>
      <c r="G47" s="69"/>
      <c r="H47" s="69"/>
      <c r="I47" s="16"/>
      <c r="J47" s="6"/>
    </row>
    <row r="48" spans="1:10" ht="13.5" thickBot="1">
      <c r="A48" s="6"/>
      <c r="B48" s="68"/>
      <c r="C48" s="68"/>
      <c r="D48" s="68"/>
      <c r="E48" s="68"/>
      <c r="F48" s="68"/>
      <c r="G48" s="68"/>
      <c r="H48" s="68"/>
      <c r="I48" s="16"/>
      <c r="J48" s="12"/>
    </row>
    <row r="49" spans="1:10" ht="5.0999999999999996" customHeight="1" thickBot="1">
      <c r="A49" s="9"/>
      <c r="B49" s="5"/>
      <c r="C49" s="5"/>
      <c r="D49" s="5"/>
      <c r="E49" s="5"/>
      <c r="F49" s="5"/>
      <c r="G49" s="5"/>
      <c r="H49" s="5"/>
      <c r="J49" s="2"/>
    </row>
    <row r="50" spans="1:10">
      <c r="A50" s="82"/>
      <c r="B50" s="82"/>
      <c r="C50" s="13"/>
      <c r="D50" s="2"/>
      <c r="E50" s="2"/>
      <c r="F50" s="14"/>
      <c r="H50" s="20" t="str">
        <f>IF(I50="","","Gesamt")</f>
        <v/>
      </c>
      <c r="I50" s="17" t="str">
        <f>IF(SUM(I4:I48)=0,"",SUM(I4:I48))</f>
        <v/>
      </c>
      <c r="J50" s="2"/>
    </row>
    <row r="51" spans="1:10">
      <c r="B51" s="78" t="s">
        <v>135</v>
      </c>
      <c r="C51" s="78"/>
      <c r="D51" s="18" t="str">
        <f>IF(D52="","","Summe")</f>
        <v/>
      </c>
      <c r="E51" s="2"/>
      <c r="F51" s="2"/>
      <c r="J51" s="10"/>
    </row>
    <row r="52" spans="1:10">
      <c r="B52" s="79"/>
      <c r="C52" s="80"/>
      <c r="D52" s="48" t="str">
        <f>IF(B52="","",IF(SUMIF(B4:B48,"*"&amp;B52&amp;"*",I4:I48)=0,"",SUMIF(B4:B48,"*"&amp;B52&amp;"*",I4:I8)))</f>
        <v/>
      </c>
      <c r="E52" s="2"/>
      <c r="F52" s="2"/>
    </row>
    <row r="53" spans="1:10">
      <c r="B53" s="77" t="s">
        <v>13</v>
      </c>
      <c r="C53" s="77"/>
    </row>
    <row r="54" spans="1:10" ht="13.5" customHeight="1"/>
    <row r="55" spans="1:10" ht="13.5" customHeight="1">
      <c r="B55" s="83" t="str">
        <f>IF(OR(I50="",B52=""),"","Anzahl:")</f>
        <v/>
      </c>
      <c r="C55" s="84"/>
      <c r="D55" s="43" t="str">
        <f>IF(OR(I50="",B52="",B55=""),"",IF(ISERROR(COUNTIF(B4:B48,"*"&amp;B52&amp;"*")),"",IF(COUNTIF(B4:B48,"*"&amp;B52&amp;"*")=0,"",COUNTIF(B4:B48,"*"&amp;B52&amp;"*"))))</f>
        <v/>
      </c>
    </row>
  </sheetData>
  <sheetProtection password="CBC9" sheet="1" objects="1" scenarios="1" selectLockedCells="1"/>
  <mergeCells count="52">
    <mergeCell ref="B55:C55"/>
    <mergeCell ref="B13:H13"/>
    <mergeCell ref="I2:I3"/>
    <mergeCell ref="B10:H10"/>
    <mergeCell ref="B9:H9"/>
    <mergeCell ref="B8:H8"/>
    <mergeCell ref="B7:H7"/>
    <mergeCell ref="B2:H3"/>
    <mergeCell ref="B6:H6"/>
    <mergeCell ref="B5:H5"/>
    <mergeCell ref="B4:H4"/>
    <mergeCell ref="B12:H12"/>
    <mergeCell ref="B11:H11"/>
    <mergeCell ref="B14:H14"/>
    <mergeCell ref="B27:H27"/>
    <mergeCell ref="B26:H26"/>
    <mergeCell ref="B18:H18"/>
    <mergeCell ref="B17:H17"/>
    <mergeCell ref="B16:H16"/>
    <mergeCell ref="B15:H15"/>
    <mergeCell ref="B31:H31"/>
    <mergeCell ref="B30:H30"/>
    <mergeCell ref="B29:H29"/>
    <mergeCell ref="B28:H28"/>
    <mergeCell ref="B25:H25"/>
    <mergeCell ref="B19:H19"/>
    <mergeCell ref="B21:H21"/>
    <mergeCell ref="B20:H20"/>
    <mergeCell ref="B24:H24"/>
    <mergeCell ref="B23:H23"/>
    <mergeCell ref="B22:H22"/>
    <mergeCell ref="B32:H32"/>
    <mergeCell ref="B48:H48"/>
    <mergeCell ref="B40:H40"/>
    <mergeCell ref="B41:H41"/>
    <mergeCell ref="B46:H46"/>
    <mergeCell ref="B33:H33"/>
    <mergeCell ref="B35:H35"/>
    <mergeCell ref="B34:H34"/>
    <mergeCell ref="B53:C53"/>
    <mergeCell ref="B52:C52"/>
    <mergeCell ref="B47:H47"/>
    <mergeCell ref="B36:H36"/>
    <mergeCell ref="B37:H37"/>
    <mergeCell ref="B38:H38"/>
    <mergeCell ref="B39:H39"/>
    <mergeCell ref="B51:C51"/>
    <mergeCell ref="B42:H42"/>
    <mergeCell ref="B43:H43"/>
    <mergeCell ref="B44:H44"/>
    <mergeCell ref="B45:H45"/>
    <mergeCell ref="A50:B50"/>
  </mergeCells>
  <phoneticPr fontId="4" type="noConversion"/>
  <conditionalFormatting sqref="D52 H50">
    <cfRule type="cellIs" dxfId="14" priority="3" stopIfTrue="1" operator="equal">
      <formula>""</formula>
    </cfRule>
  </conditionalFormatting>
  <conditionalFormatting sqref="I50">
    <cfRule type="cellIs" dxfId="13" priority="4" stopIfTrue="1" operator="equal">
      <formula>""</formula>
    </cfRule>
  </conditionalFormatting>
  <conditionalFormatting sqref="B55 D55">
    <cfRule type="cellIs" dxfId="12" priority="2" stopIfTrue="1" operator="equal">
      <formula>""</formula>
    </cfRule>
  </conditionalFormatting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55"/>
  <sheetViews>
    <sheetView showGridLines="0" topLeftCell="A20" zoomScale="115" zoomScaleNormal="115" workbookViewId="0">
      <selection activeCell="B4" sqref="B4:H4"/>
    </sheetView>
  </sheetViews>
  <sheetFormatPr baseColWidth="10" defaultRowHeight="12.75"/>
  <cols>
    <col min="1" max="1" width="0.85546875" style="1" customWidth="1"/>
    <col min="2" max="8" width="8.7109375" style="1" customWidth="1"/>
    <col min="9" max="9" width="10.7109375" style="1" customWidth="1"/>
    <col min="10" max="10" width="0.85546875" style="1" customWidth="1"/>
    <col min="11" max="16384" width="11.42578125" style="1"/>
  </cols>
  <sheetData>
    <row r="1" spans="1:19" ht="5.0999999999999996" customHeight="1" thickBot="1">
      <c r="A1" s="4"/>
      <c r="B1" s="5"/>
      <c r="C1" s="7"/>
      <c r="D1" s="7"/>
      <c r="E1" s="7"/>
      <c r="F1" s="7"/>
      <c r="G1" s="7"/>
      <c r="H1" s="7"/>
      <c r="I1" s="5"/>
      <c r="J1" s="8"/>
    </row>
    <row r="2" spans="1:19" ht="12.75" customHeight="1">
      <c r="A2" s="6"/>
      <c r="B2" s="73" t="s">
        <v>9</v>
      </c>
      <c r="C2" s="74"/>
      <c r="D2" s="74"/>
      <c r="E2" s="74"/>
      <c r="F2" s="74"/>
      <c r="G2" s="74"/>
      <c r="H2" s="74"/>
      <c r="I2" s="70" t="s">
        <v>0</v>
      </c>
      <c r="J2" s="6"/>
    </row>
    <row r="3" spans="1:19" ht="12.75" customHeight="1" thickBot="1">
      <c r="A3" s="6"/>
      <c r="B3" s="75"/>
      <c r="C3" s="76"/>
      <c r="D3" s="76"/>
      <c r="E3" s="76"/>
      <c r="F3" s="76"/>
      <c r="G3" s="76"/>
      <c r="H3" s="76"/>
      <c r="I3" s="71"/>
      <c r="J3" s="6"/>
    </row>
    <row r="4" spans="1:19">
      <c r="A4" s="6"/>
      <c r="B4" s="68"/>
      <c r="C4" s="68"/>
      <c r="D4" s="68"/>
      <c r="E4" s="68"/>
      <c r="F4" s="68"/>
      <c r="G4" s="68"/>
      <c r="H4" s="68"/>
      <c r="I4" s="15"/>
      <c r="J4" s="6"/>
    </row>
    <row r="5" spans="1:19">
      <c r="A5" s="6"/>
      <c r="B5" s="69"/>
      <c r="C5" s="69"/>
      <c r="D5" s="69"/>
      <c r="E5" s="69"/>
      <c r="F5" s="69"/>
      <c r="G5" s="69"/>
      <c r="H5" s="69"/>
      <c r="I5" s="16"/>
      <c r="J5" s="6"/>
    </row>
    <row r="6" spans="1:19">
      <c r="A6" s="6"/>
      <c r="B6" s="69"/>
      <c r="C6" s="69"/>
      <c r="D6" s="69"/>
      <c r="E6" s="69"/>
      <c r="F6" s="69"/>
      <c r="G6" s="69"/>
      <c r="H6" s="69"/>
      <c r="I6" s="16"/>
      <c r="J6" s="6"/>
    </row>
    <row r="7" spans="1:19">
      <c r="A7" s="6"/>
      <c r="B7" s="69"/>
      <c r="C7" s="69"/>
      <c r="D7" s="69"/>
      <c r="E7" s="69"/>
      <c r="F7" s="69"/>
      <c r="G7" s="69"/>
      <c r="H7" s="69"/>
      <c r="I7" s="16"/>
      <c r="J7" s="6"/>
    </row>
    <row r="8" spans="1:19">
      <c r="A8" s="6"/>
      <c r="B8" s="72"/>
      <c r="C8" s="68"/>
      <c r="D8" s="68"/>
      <c r="E8" s="68"/>
      <c r="F8" s="68"/>
      <c r="G8" s="68"/>
      <c r="H8" s="68"/>
      <c r="I8" s="16"/>
      <c r="J8" s="11"/>
      <c r="K8" s="3"/>
      <c r="L8" s="3"/>
      <c r="M8" s="3"/>
      <c r="N8" s="3"/>
      <c r="O8" s="3"/>
      <c r="P8" s="3"/>
      <c r="Q8" s="3"/>
      <c r="R8" s="3"/>
      <c r="S8" s="3"/>
    </row>
    <row r="9" spans="1:19">
      <c r="A9" s="6"/>
      <c r="B9" s="69"/>
      <c r="C9" s="69"/>
      <c r="D9" s="69"/>
      <c r="E9" s="69"/>
      <c r="F9" s="69"/>
      <c r="G9" s="69"/>
      <c r="H9" s="69"/>
      <c r="I9" s="16"/>
      <c r="J9" s="6"/>
    </row>
    <row r="10" spans="1:19">
      <c r="A10" s="6"/>
      <c r="B10" s="69"/>
      <c r="C10" s="69"/>
      <c r="D10" s="69"/>
      <c r="E10" s="69"/>
      <c r="F10" s="69"/>
      <c r="G10" s="69"/>
      <c r="H10" s="69"/>
      <c r="I10" s="16"/>
      <c r="J10" s="6"/>
    </row>
    <row r="11" spans="1:19">
      <c r="A11" s="6"/>
      <c r="B11" s="69"/>
      <c r="C11" s="69"/>
      <c r="D11" s="69"/>
      <c r="E11" s="69"/>
      <c r="F11" s="69"/>
      <c r="G11" s="69"/>
      <c r="H11" s="69"/>
      <c r="I11" s="16"/>
      <c r="J11" s="6"/>
    </row>
    <row r="12" spans="1:19">
      <c r="A12" s="6"/>
      <c r="B12" s="68"/>
      <c r="C12" s="68"/>
      <c r="D12" s="68"/>
      <c r="E12" s="68"/>
      <c r="F12" s="68"/>
      <c r="G12" s="68"/>
      <c r="H12" s="68"/>
      <c r="I12" s="16"/>
      <c r="J12" s="6"/>
    </row>
    <row r="13" spans="1:19">
      <c r="A13" s="6"/>
      <c r="B13" s="69"/>
      <c r="C13" s="69"/>
      <c r="D13" s="69"/>
      <c r="E13" s="69"/>
      <c r="F13" s="69"/>
      <c r="G13" s="69"/>
      <c r="H13" s="69"/>
      <c r="I13" s="16"/>
      <c r="J13" s="6"/>
    </row>
    <row r="14" spans="1:19">
      <c r="A14" s="6"/>
      <c r="B14" s="69"/>
      <c r="C14" s="69"/>
      <c r="D14" s="69"/>
      <c r="E14" s="69"/>
      <c r="F14" s="69"/>
      <c r="G14" s="69"/>
      <c r="H14" s="69"/>
      <c r="I14" s="16"/>
      <c r="J14" s="6"/>
    </row>
    <row r="15" spans="1:19">
      <c r="A15" s="6"/>
      <c r="B15" s="69"/>
      <c r="C15" s="69"/>
      <c r="D15" s="69"/>
      <c r="E15" s="69"/>
      <c r="F15" s="69"/>
      <c r="G15" s="69"/>
      <c r="H15" s="69"/>
      <c r="I15" s="16"/>
      <c r="J15" s="6"/>
    </row>
    <row r="16" spans="1:19">
      <c r="A16" s="6"/>
      <c r="B16" s="68"/>
      <c r="C16" s="68"/>
      <c r="D16" s="68"/>
      <c r="E16" s="68"/>
      <c r="F16" s="68"/>
      <c r="G16" s="68"/>
      <c r="H16" s="68"/>
      <c r="I16" s="16"/>
      <c r="J16" s="6"/>
    </row>
    <row r="17" spans="1:10">
      <c r="A17" s="6"/>
      <c r="B17" s="69"/>
      <c r="C17" s="69"/>
      <c r="D17" s="69"/>
      <c r="E17" s="69"/>
      <c r="F17" s="69"/>
      <c r="G17" s="69"/>
      <c r="H17" s="69"/>
      <c r="I17" s="16"/>
      <c r="J17" s="6"/>
    </row>
    <row r="18" spans="1:10">
      <c r="A18" s="6"/>
      <c r="B18" s="69"/>
      <c r="C18" s="69"/>
      <c r="D18" s="69"/>
      <c r="E18" s="69"/>
      <c r="F18" s="69"/>
      <c r="G18" s="69"/>
      <c r="H18" s="69"/>
      <c r="I18" s="16"/>
      <c r="J18" s="6"/>
    </row>
    <row r="19" spans="1:10">
      <c r="A19" s="6"/>
      <c r="B19" s="69"/>
      <c r="C19" s="69"/>
      <c r="D19" s="69"/>
      <c r="E19" s="69"/>
      <c r="F19" s="69"/>
      <c r="G19" s="69"/>
      <c r="H19" s="69"/>
      <c r="I19" s="16"/>
      <c r="J19" s="6"/>
    </row>
    <row r="20" spans="1:10">
      <c r="A20" s="6"/>
      <c r="B20" s="68"/>
      <c r="C20" s="68"/>
      <c r="D20" s="68"/>
      <c r="E20" s="68"/>
      <c r="F20" s="68"/>
      <c r="G20" s="68"/>
      <c r="H20" s="68"/>
      <c r="I20" s="16"/>
      <c r="J20" s="6"/>
    </row>
    <row r="21" spans="1:10">
      <c r="A21" s="6"/>
      <c r="B21" s="69"/>
      <c r="C21" s="69"/>
      <c r="D21" s="69"/>
      <c r="E21" s="69"/>
      <c r="F21" s="69"/>
      <c r="G21" s="69"/>
      <c r="H21" s="69"/>
      <c r="I21" s="16"/>
      <c r="J21" s="6"/>
    </row>
    <row r="22" spans="1:10">
      <c r="A22" s="6"/>
      <c r="B22" s="69"/>
      <c r="C22" s="69"/>
      <c r="D22" s="69"/>
      <c r="E22" s="69"/>
      <c r="F22" s="69"/>
      <c r="G22" s="69"/>
      <c r="H22" s="69"/>
      <c r="I22" s="16"/>
      <c r="J22" s="6"/>
    </row>
    <row r="23" spans="1:10">
      <c r="A23" s="6"/>
      <c r="B23" s="69"/>
      <c r="C23" s="69"/>
      <c r="D23" s="69"/>
      <c r="E23" s="69"/>
      <c r="F23" s="69"/>
      <c r="G23" s="69"/>
      <c r="H23" s="69"/>
      <c r="I23" s="16"/>
      <c r="J23" s="6"/>
    </row>
    <row r="24" spans="1:10">
      <c r="A24" s="6"/>
      <c r="B24" s="68"/>
      <c r="C24" s="68"/>
      <c r="D24" s="68"/>
      <c r="E24" s="68"/>
      <c r="F24" s="68"/>
      <c r="G24" s="68"/>
      <c r="H24" s="68"/>
      <c r="I24" s="16"/>
      <c r="J24" s="6"/>
    </row>
    <row r="25" spans="1:10">
      <c r="A25" s="6"/>
      <c r="B25" s="69"/>
      <c r="C25" s="69"/>
      <c r="D25" s="69"/>
      <c r="E25" s="69"/>
      <c r="F25" s="69"/>
      <c r="G25" s="69"/>
      <c r="H25" s="69"/>
      <c r="I25" s="16"/>
      <c r="J25" s="6"/>
    </row>
    <row r="26" spans="1:10">
      <c r="A26" s="6"/>
      <c r="B26" s="69"/>
      <c r="C26" s="69"/>
      <c r="D26" s="69"/>
      <c r="E26" s="69"/>
      <c r="F26" s="69"/>
      <c r="G26" s="69"/>
      <c r="H26" s="69"/>
      <c r="I26" s="16"/>
      <c r="J26" s="6"/>
    </row>
    <row r="27" spans="1:10">
      <c r="A27" s="6"/>
      <c r="B27" s="69"/>
      <c r="C27" s="69"/>
      <c r="D27" s="69"/>
      <c r="E27" s="69"/>
      <c r="F27" s="69"/>
      <c r="G27" s="69"/>
      <c r="H27" s="69"/>
      <c r="I27" s="16"/>
      <c r="J27" s="6"/>
    </row>
    <row r="28" spans="1:10">
      <c r="A28" s="6"/>
      <c r="B28" s="68"/>
      <c r="C28" s="68"/>
      <c r="D28" s="68"/>
      <c r="E28" s="68"/>
      <c r="F28" s="68"/>
      <c r="G28" s="68"/>
      <c r="H28" s="68"/>
      <c r="I28" s="16"/>
      <c r="J28" s="6"/>
    </row>
    <row r="29" spans="1:10">
      <c r="A29" s="6"/>
      <c r="B29" s="69"/>
      <c r="C29" s="69"/>
      <c r="D29" s="69"/>
      <c r="E29" s="69"/>
      <c r="F29" s="69"/>
      <c r="G29" s="69"/>
      <c r="H29" s="69"/>
      <c r="I29" s="16"/>
      <c r="J29" s="6"/>
    </row>
    <row r="30" spans="1:10">
      <c r="A30" s="6"/>
      <c r="B30" s="69"/>
      <c r="C30" s="69"/>
      <c r="D30" s="69"/>
      <c r="E30" s="69"/>
      <c r="F30" s="69"/>
      <c r="G30" s="69"/>
      <c r="H30" s="69"/>
      <c r="I30" s="16"/>
      <c r="J30" s="6"/>
    </row>
    <row r="31" spans="1:10">
      <c r="A31" s="6"/>
      <c r="B31" s="69"/>
      <c r="C31" s="69"/>
      <c r="D31" s="69"/>
      <c r="E31" s="69"/>
      <c r="F31" s="69"/>
      <c r="G31" s="69"/>
      <c r="H31" s="69"/>
      <c r="I31" s="16"/>
      <c r="J31" s="6"/>
    </row>
    <row r="32" spans="1:10">
      <c r="A32" s="6"/>
      <c r="B32" s="68"/>
      <c r="C32" s="68"/>
      <c r="D32" s="68"/>
      <c r="E32" s="68"/>
      <c r="F32" s="68"/>
      <c r="G32" s="68"/>
      <c r="H32" s="68"/>
      <c r="I32" s="16"/>
      <c r="J32" s="6"/>
    </row>
    <row r="33" spans="1:10">
      <c r="A33" s="6"/>
      <c r="B33" s="69"/>
      <c r="C33" s="69"/>
      <c r="D33" s="69"/>
      <c r="E33" s="69"/>
      <c r="F33" s="69"/>
      <c r="G33" s="69"/>
      <c r="H33" s="69"/>
      <c r="I33" s="16"/>
      <c r="J33" s="6"/>
    </row>
    <row r="34" spans="1:10">
      <c r="A34" s="6"/>
      <c r="B34" s="69"/>
      <c r="C34" s="69"/>
      <c r="D34" s="69"/>
      <c r="E34" s="69"/>
      <c r="F34" s="69"/>
      <c r="G34" s="69"/>
      <c r="H34" s="69"/>
      <c r="I34" s="16"/>
      <c r="J34" s="6"/>
    </row>
    <row r="35" spans="1:10">
      <c r="A35" s="6"/>
      <c r="B35" s="69"/>
      <c r="C35" s="69"/>
      <c r="D35" s="69"/>
      <c r="E35" s="69"/>
      <c r="F35" s="69"/>
      <c r="G35" s="69"/>
      <c r="H35" s="69"/>
      <c r="I35" s="16"/>
      <c r="J35" s="6"/>
    </row>
    <row r="36" spans="1:10">
      <c r="A36" s="6"/>
      <c r="B36" s="68"/>
      <c r="C36" s="68"/>
      <c r="D36" s="68"/>
      <c r="E36" s="68"/>
      <c r="F36" s="68"/>
      <c r="G36" s="68"/>
      <c r="H36" s="68"/>
      <c r="I36" s="16"/>
      <c r="J36" s="6"/>
    </row>
    <row r="37" spans="1:10">
      <c r="A37" s="6"/>
      <c r="B37" s="69"/>
      <c r="C37" s="69"/>
      <c r="D37" s="69"/>
      <c r="E37" s="69"/>
      <c r="F37" s="69"/>
      <c r="G37" s="69"/>
      <c r="H37" s="69"/>
      <c r="I37" s="16"/>
      <c r="J37" s="6"/>
    </row>
    <row r="38" spans="1:10">
      <c r="A38" s="6"/>
      <c r="B38" s="69"/>
      <c r="C38" s="69"/>
      <c r="D38" s="69"/>
      <c r="E38" s="69"/>
      <c r="F38" s="69"/>
      <c r="G38" s="69"/>
      <c r="H38" s="69"/>
      <c r="I38" s="16"/>
      <c r="J38" s="6"/>
    </row>
    <row r="39" spans="1:10">
      <c r="A39" s="6"/>
      <c r="B39" s="69"/>
      <c r="C39" s="69"/>
      <c r="D39" s="69"/>
      <c r="E39" s="69"/>
      <c r="F39" s="69"/>
      <c r="G39" s="69"/>
      <c r="H39" s="69"/>
      <c r="I39" s="16"/>
      <c r="J39" s="6"/>
    </row>
    <row r="40" spans="1:10">
      <c r="A40" s="6"/>
      <c r="B40" s="68"/>
      <c r="C40" s="68"/>
      <c r="D40" s="68"/>
      <c r="E40" s="68"/>
      <c r="F40" s="68"/>
      <c r="G40" s="68"/>
      <c r="H40" s="68"/>
      <c r="I40" s="16"/>
      <c r="J40" s="6"/>
    </row>
    <row r="41" spans="1:10">
      <c r="A41" s="6"/>
      <c r="B41" s="69"/>
      <c r="C41" s="69"/>
      <c r="D41" s="69"/>
      <c r="E41" s="69"/>
      <c r="F41" s="69"/>
      <c r="G41" s="69"/>
      <c r="H41" s="69"/>
      <c r="I41" s="16"/>
      <c r="J41" s="6"/>
    </row>
    <row r="42" spans="1:10">
      <c r="A42" s="6"/>
      <c r="B42" s="69"/>
      <c r="C42" s="69"/>
      <c r="D42" s="69"/>
      <c r="E42" s="69"/>
      <c r="F42" s="69"/>
      <c r="G42" s="69"/>
      <c r="H42" s="69"/>
      <c r="I42" s="16"/>
      <c r="J42" s="6"/>
    </row>
    <row r="43" spans="1:10">
      <c r="A43" s="6"/>
      <c r="B43" s="69"/>
      <c r="C43" s="69"/>
      <c r="D43" s="69"/>
      <c r="E43" s="69"/>
      <c r="F43" s="69"/>
      <c r="G43" s="69"/>
      <c r="H43" s="69"/>
      <c r="I43" s="16"/>
      <c r="J43" s="6"/>
    </row>
    <row r="44" spans="1:10">
      <c r="A44" s="6"/>
      <c r="B44" s="68"/>
      <c r="C44" s="68"/>
      <c r="D44" s="68"/>
      <c r="E44" s="68"/>
      <c r="F44" s="68"/>
      <c r="G44" s="68"/>
      <c r="H44" s="68"/>
      <c r="I44" s="16"/>
      <c r="J44" s="6"/>
    </row>
    <row r="45" spans="1:10">
      <c r="A45" s="6"/>
      <c r="B45" s="69"/>
      <c r="C45" s="69"/>
      <c r="D45" s="69"/>
      <c r="E45" s="69"/>
      <c r="F45" s="69"/>
      <c r="G45" s="69"/>
      <c r="H45" s="69"/>
      <c r="I45" s="16"/>
      <c r="J45" s="6"/>
    </row>
    <row r="46" spans="1:10">
      <c r="A46" s="6"/>
      <c r="B46" s="69"/>
      <c r="C46" s="69"/>
      <c r="D46" s="69"/>
      <c r="E46" s="69"/>
      <c r="F46" s="69"/>
      <c r="G46" s="69"/>
      <c r="H46" s="69"/>
      <c r="I46" s="16"/>
      <c r="J46" s="6"/>
    </row>
    <row r="47" spans="1:10">
      <c r="A47" s="6"/>
      <c r="B47" s="69"/>
      <c r="C47" s="69"/>
      <c r="D47" s="69"/>
      <c r="E47" s="69"/>
      <c r="F47" s="69"/>
      <c r="G47" s="69"/>
      <c r="H47" s="69"/>
      <c r="I47" s="16"/>
      <c r="J47" s="6"/>
    </row>
    <row r="48" spans="1:10" ht="13.5" thickBot="1">
      <c r="A48" s="6"/>
      <c r="B48" s="68"/>
      <c r="C48" s="68"/>
      <c r="D48" s="68"/>
      <c r="E48" s="68"/>
      <c r="F48" s="68"/>
      <c r="G48" s="68"/>
      <c r="H48" s="68"/>
      <c r="I48" s="16"/>
      <c r="J48" s="12"/>
    </row>
    <row r="49" spans="1:10" ht="5.0999999999999996" customHeight="1" thickBot="1">
      <c r="A49" s="9"/>
      <c r="B49" s="5"/>
      <c r="C49" s="5"/>
      <c r="D49" s="5"/>
      <c r="E49" s="5"/>
      <c r="F49" s="5"/>
      <c r="G49" s="5"/>
      <c r="H49" s="5"/>
      <c r="J49" s="2"/>
    </row>
    <row r="50" spans="1:10">
      <c r="A50" s="82"/>
      <c r="B50" s="82"/>
      <c r="C50" s="13"/>
      <c r="D50" s="2"/>
      <c r="E50" s="2"/>
      <c r="F50" s="14"/>
      <c r="H50" s="20" t="str">
        <f>IF(I50="","","Gesamt")</f>
        <v/>
      </c>
      <c r="I50" s="17" t="str">
        <f>IF(SUM(I4:I48)=0,"",SUM(I4:I48))</f>
        <v/>
      </c>
      <c r="J50" s="2"/>
    </row>
    <row r="51" spans="1:10">
      <c r="B51" s="78" t="s">
        <v>135</v>
      </c>
      <c r="C51" s="78"/>
      <c r="D51" s="18" t="str">
        <f>IF(D52="","","Summe")</f>
        <v/>
      </c>
      <c r="E51" s="2"/>
      <c r="F51" s="2"/>
      <c r="J51" s="10"/>
    </row>
    <row r="52" spans="1:10">
      <c r="B52" s="79"/>
      <c r="C52" s="80"/>
      <c r="D52" s="48" t="str">
        <f>IF(B52="","",IF(SUMIF(B4:B48,"*"&amp;B52&amp;"*",I4:I48)=0,"",SUMIF(B4:B48,"*"&amp;B52&amp;"*",I4:I48)))</f>
        <v/>
      </c>
      <c r="E52" s="2"/>
      <c r="F52" s="2"/>
    </row>
    <row r="53" spans="1:10">
      <c r="B53" s="77" t="s">
        <v>13</v>
      </c>
      <c r="C53" s="77"/>
    </row>
    <row r="54" spans="1:10" ht="13.5" customHeight="1"/>
    <row r="55" spans="1:10" ht="13.5" customHeight="1">
      <c r="B55" s="83" t="str">
        <f>IF(OR(I50="",B52=""),"","Anzahl:")</f>
        <v/>
      </c>
      <c r="C55" s="84"/>
      <c r="D55" s="43" t="str">
        <f>IF(OR(I50="",B52="",B55=""),"",IF(ISERROR(COUNTIF(B4:B48,"*"&amp;B52&amp;"*")),"",IF(COUNTIF(B4:B48,"*"&amp;B52&amp;"*")=0,"",COUNTIF(B4:B48,"*"&amp;B52&amp;"*"))))</f>
        <v/>
      </c>
    </row>
  </sheetData>
  <sheetProtection password="CBC9" sheet="1" objects="1" scenarios="1" selectLockedCells="1"/>
  <mergeCells count="52">
    <mergeCell ref="I2:I3"/>
    <mergeCell ref="B10:H10"/>
    <mergeCell ref="B9:H9"/>
    <mergeCell ref="B8:H8"/>
    <mergeCell ref="B7:H7"/>
    <mergeCell ref="B2:H3"/>
    <mergeCell ref="B6:H6"/>
    <mergeCell ref="B5:H5"/>
    <mergeCell ref="B4:H4"/>
    <mergeCell ref="B55:C55"/>
    <mergeCell ref="B53:C53"/>
    <mergeCell ref="B45:H45"/>
    <mergeCell ref="B46:H46"/>
    <mergeCell ref="B41:H41"/>
    <mergeCell ref="B42:H42"/>
    <mergeCell ref="B43:H43"/>
    <mergeCell ref="B44:H44"/>
    <mergeCell ref="B52:C52"/>
    <mergeCell ref="B48:H48"/>
    <mergeCell ref="A50:B50"/>
    <mergeCell ref="B51:C51"/>
    <mergeCell ref="B12:H12"/>
    <mergeCell ref="B11:H11"/>
    <mergeCell ref="B18:H18"/>
    <mergeCell ref="B17:H17"/>
    <mergeCell ref="B16:H16"/>
    <mergeCell ref="B15:H15"/>
    <mergeCell ref="B14:H14"/>
    <mergeCell ref="B13:H13"/>
    <mergeCell ref="B31:H31"/>
    <mergeCell ref="B47:H47"/>
    <mergeCell ref="B36:H36"/>
    <mergeCell ref="B32:H32"/>
    <mergeCell ref="B35:H35"/>
    <mergeCell ref="B34:H34"/>
    <mergeCell ref="B33:H33"/>
    <mergeCell ref="B37:H37"/>
    <mergeCell ref="B38:H38"/>
    <mergeCell ref="B39:H39"/>
    <mergeCell ref="B40:H40"/>
    <mergeCell ref="B19:H19"/>
    <mergeCell ref="B20:H20"/>
    <mergeCell ref="B21:H21"/>
    <mergeCell ref="B25:H25"/>
    <mergeCell ref="B22:H22"/>
    <mergeCell ref="B23:H23"/>
    <mergeCell ref="B24:H24"/>
    <mergeCell ref="B30:H30"/>
    <mergeCell ref="B29:H29"/>
    <mergeCell ref="B28:H28"/>
    <mergeCell ref="B27:H27"/>
    <mergeCell ref="B26:H26"/>
  </mergeCells>
  <phoneticPr fontId="4" type="noConversion"/>
  <conditionalFormatting sqref="D52 H50">
    <cfRule type="cellIs" dxfId="11" priority="3" stopIfTrue="1" operator="equal">
      <formula>""</formula>
    </cfRule>
  </conditionalFormatting>
  <conditionalFormatting sqref="I50">
    <cfRule type="cellIs" dxfId="10" priority="4" stopIfTrue="1" operator="equal">
      <formula>""</formula>
    </cfRule>
  </conditionalFormatting>
  <conditionalFormatting sqref="B55 D55">
    <cfRule type="cellIs" dxfId="9" priority="2" stopIfTrue="1" operator="equal">
      <formula>""</formula>
    </cfRule>
  </conditionalFormatting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97" orientation="portrait" horizontalDpi="300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55"/>
  <sheetViews>
    <sheetView showGridLines="0" zoomScale="115" zoomScaleNormal="115" workbookViewId="0">
      <selection activeCell="B4" sqref="B4:H4"/>
    </sheetView>
  </sheetViews>
  <sheetFormatPr baseColWidth="10" defaultRowHeight="12.75"/>
  <cols>
    <col min="1" max="1" width="0.85546875" style="1" customWidth="1"/>
    <col min="2" max="8" width="8.7109375" style="1" customWidth="1"/>
    <col min="9" max="9" width="10.7109375" style="1" customWidth="1"/>
    <col min="10" max="10" width="0.85546875" style="1" customWidth="1"/>
    <col min="11" max="16384" width="11.42578125" style="1"/>
  </cols>
  <sheetData>
    <row r="1" spans="1:19" ht="5.0999999999999996" customHeight="1" thickBot="1">
      <c r="A1" s="4"/>
      <c r="B1" s="5"/>
      <c r="C1" s="7"/>
      <c r="D1" s="7"/>
      <c r="E1" s="7"/>
      <c r="F1" s="7"/>
      <c r="G1" s="7"/>
      <c r="H1" s="7"/>
      <c r="I1" s="5"/>
      <c r="J1" s="8"/>
    </row>
    <row r="2" spans="1:19" ht="12.75" customHeight="1">
      <c r="A2" s="6"/>
      <c r="B2" s="73" t="s">
        <v>10</v>
      </c>
      <c r="C2" s="74"/>
      <c r="D2" s="74"/>
      <c r="E2" s="74"/>
      <c r="F2" s="74"/>
      <c r="G2" s="74"/>
      <c r="H2" s="74"/>
      <c r="I2" s="70" t="s">
        <v>0</v>
      </c>
      <c r="J2" s="6"/>
    </row>
    <row r="3" spans="1:19" ht="12.75" customHeight="1" thickBot="1">
      <c r="A3" s="6"/>
      <c r="B3" s="75"/>
      <c r="C3" s="76"/>
      <c r="D3" s="76"/>
      <c r="E3" s="76"/>
      <c r="F3" s="76"/>
      <c r="G3" s="76"/>
      <c r="H3" s="76"/>
      <c r="I3" s="71"/>
      <c r="J3" s="6"/>
    </row>
    <row r="4" spans="1:19">
      <c r="A4" s="6"/>
      <c r="B4" s="68"/>
      <c r="C4" s="68"/>
      <c r="D4" s="68"/>
      <c r="E4" s="68"/>
      <c r="F4" s="68"/>
      <c r="G4" s="68"/>
      <c r="H4" s="68"/>
      <c r="I4" s="15"/>
      <c r="J4" s="6"/>
    </row>
    <row r="5" spans="1:19">
      <c r="A5" s="6"/>
      <c r="B5" s="69"/>
      <c r="C5" s="69"/>
      <c r="D5" s="69"/>
      <c r="E5" s="69"/>
      <c r="F5" s="69"/>
      <c r="G5" s="69"/>
      <c r="H5" s="69"/>
      <c r="I5" s="16"/>
      <c r="J5" s="6"/>
    </row>
    <row r="6" spans="1:19">
      <c r="A6" s="6"/>
      <c r="B6" s="69"/>
      <c r="C6" s="69"/>
      <c r="D6" s="69"/>
      <c r="E6" s="69"/>
      <c r="F6" s="69"/>
      <c r="G6" s="69"/>
      <c r="H6" s="69"/>
      <c r="I6" s="16"/>
      <c r="J6" s="6"/>
    </row>
    <row r="7" spans="1:19">
      <c r="A7" s="6"/>
      <c r="B7" s="69"/>
      <c r="C7" s="69"/>
      <c r="D7" s="69"/>
      <c r="E7" s="69"/>
      <c r="F7" s="69"/>
      <c r="G7" s="69"/>
      <c r="H7" s="69"/>
      <c r="I7" s="16"/>
      <c r="J7" s="6"/>
    </row>
    <row r="8" spans="1:19">
      <c r="A8" s="6"/>
      <c r="B8" s="72"/>
      <c r="C8" s="68"/>
      <c r="D8" s="68"/>
      <c r="E8" s="68"/>
      <c r="F8" s="68"/>
      <c r="G8" s="68"/>
      <c r="H8" s="68"/>
      <c r="I8" s="16"/>
      <c r="J8" s="11"/>
      <c r="K8" s="3"/>
      <c r="L8" s="3"/>
      <c r="M8" s="3"/>
      <c r="N8" s="3"/>
      <c r="O8" s="3"/>
      <c r="P8" s="3"/>
      <c r="Q8" s="3"/>
      <c r="R8" s="3"/>
      <c r="S8" s="3"/>
    </row>
    <row r="9" spans="1:19">
      <c r="A9" s="6"/>
      <c r="B9" s="85"/>
      <c r="C9" s="69"/>
      <c r="D9" s="69"/>
      <c r="E9" s="69"/>
      <c r="F9" s="69"/>
      <c r="G9" s="69"/>
      <c r="H9" s="69"/>
      <c r="I9" s="16"/>
      <c r="J9" s="6"/>
    </row>
    <row r="10" spans="1:19">
      <c r="A10" s="6"/>
      <c r="B10" s="69"/>
      <c r="C10" s="69"/>
      <c r="D10" s="69"/>
      <c r="E10" s="69"/>
      <c r="F10" s="69"/>
      <c r="G10" s="69"/>
      <c r="H10" s="69"/>
      <c r="I10" s="16"/>
      <c r="J10" s="6"/>
    </row>
    <row r="11" spans="1:19">
      <c r="A11" s="6"/>
      <c r="B11" s="69"/>
      <c r="C11" s="69"/>
      <c r="D11" s="69"/>
      <c r="E11" s="69"/>
      <c r="F11" s="69"/>
      <c r="G11" s="69"/>
      <c r="H11" s="69"/>
      <c r="I11" s="16"/>
      <c r="J11" s="6"/>
    </row>
    <row r="12" spans="1:19">
      <c r="A12" s="6"/>
      <c r="B12" s="68"/>
      <c r="C12" s="68"/>
      <c r="D12" s="68"/>
      <c r="E12" s="68"/>
      <c r="F12" s="68"/>
      <c r="G12" s="68"/>
      <c r="H12" s="68"/>
      <c r="I12" s="16"/>
      <c r="J12" s="6"/>
    </row>
    <row r="13" spans="1:19">
      <c r="A13" s="6"/>
      <c r="B13" s="69"/>
      <c r="C13" s="69"/>
      <c r="D13" s="69"/>
      <c r="E13" s="69"/>
      <c r="F13" s="69"/>
      <c r="G13" s="69"/>
      <c r="H13" s="69"/>
      <c r="I13" s="16"/>
      <c r="J13" s="6"/>
    </row>
    <row r="14" spans="1:19">
      <c r="A14" s="6"/>
      <c r="B14" s="69"/>
      <c r="C14" s="69"/>
      <c r="D14" s="69"/>
      <c r="E14" s="69"/>
      <c r="F14" s="69"/>
      <c r="G14" s="69"/>
      <c r="H14" s="69"/>
      <c r="I14" s="16"/>
      <c r="J14" s="6"/>
    </row>
    <row r="15" spans="1:19">
      <c r="A15" s="6"/>
      <c r="B15" s="69"/>
      <c r="C15" s="69"/>
      <c r="D15" s="69"/>
      <c r="E15" s="69"/>
      <c r="F15" s="69"/>
      <c r="G15" s="69"/>
      <c r="H15" s="69"/>
      <c r="I15" s="16"/>
      <c r="J15" s="6"/>
    </row>
    <row r="16" spans="1:19">
      <c r="A16" s="6"/>
      <c r="B16" s="68"/>
      <c r="C16" s="68"/>
      <c r="D16" s="68"/>
      <c r="E16" s="68"/>
      <c r="F16" s="68"/>
      <c r="G16" s="68"/>
      <c r="H16" s="68"/>
      <c r="I16" s="16"/>
      <c r="J16" s="6"/>
    </row>
    <row r="17" spans="1:10">
      <c r="A17" s="6"/>
      <c r="B17" s="69"/>
      <c r="C17" s="69"/>
      <c r="D17" s="69"/>
      <c r="E17" s="69"/>
      <c r="F17" s="69"/>
      <c r="G17" s="69"/>
      <c r="H17" s="69"/>
      <c r="I17" s="16"/>
      <c r="J17" s="6"/>
    </row>
    <row r="18" spans="1:10">
      <c r="A18" s="6"/>
      <c r="B18" s="69"/>
      <c r="C18" s="69"/>
      <c r="D18" s="69"/>
      <c r="E18" s="69"/>
      <c r="F18" s="69"/>
      <c r="G18" s="69"/>
      <c r="H18" s="69"/>
      <c r="I18" s="16"/>
      <c r="J18" s="6"/>
    </row>
    <row r="19" spans="1:10">
      <c r="A19" s="6"/>
      <c r="B19" s="69"/>
      <c r="C19" s="69"/>
      <c r="D19" s="69"/>
      <c r="E19" s="69"/>
      <c r="F19" s="69"/>
      <c r="G19" s="69"/>
      <c r="H19" s="69"/>
      <c r="I19" s="16"/>
      <c r="J19" s="6"/>
    </row>
    <row r="20" spans="1:10">
      <c r="A20" s="6"/>
      <c r="B20" s="68"/>
      <c r="C20" s="68"/>
      <c r="D20" s="68"/>
      <c r="E20" s="68"/>
      <c r="F20" s="68"/>
      <c r="G20" s="68"/>
      <c r="H20" s="68"/>
      <c r="I20" s="16"/>
      <c r="J20" s="6"/>
    </row>
    <row r="21" spans="1:10">
      <c r="A21" s="6"/>
      <c r="B21" s="69"/>
      <c r="C21" s="69"/>
      <c r="D21" s="69"/>
      <c r="E21" s="69"/>
      <c r="F21" s="69"/>
      <c r="G21" s="69"/>
      <c r="H21" s="69"/>
      <c r="I21" s="16"/>
      <c r="J21" s="6"/>
    </row>
    <row r="22" spans="1:10">
      <c r="A22" s="6"/>
      <c r="B22" s="69"/>
      <c r="C22" s="69"/>
      <c r="D22" s="69"/>
      <c r="E22" s="69"/>
      <c r="F22" s="69"/>
      <c r="G22" s="69"/>
      <c r="H22" s="69"/>
      <c r="I22" s="16"/>
      <c r="J22" s="6"/>
    </row>
    <row r="23" spans="1:10">
      <c r="A23" s="6"/>
      <c r="B23" s="69"/>
      <c r="C23" s="69"/>
      <c r="D23" s="69"/>
      <c r="E23" s="69"/>
      <c r="F23" s="69"/>
      <c r="G23" s="69"/>
      <c r="H23" s="69"/>
      <c r="I23" s="16"/>
      <c r="J23" s="6"/>
    </row>
    <row r="24" spans="1:10">
      <c r="A24" s="6"/>
      <c r="B24" s="68"/>
      <c r="C24" s="68"/>
      <c r="D24" s="68"/>
      <c r="E24" s="68"/>
      <c r="F24" s="68"/>
      <c r="G24" s="68"/>
      <c r="H24" s="68"/>
      <c r="I24" s="16"/>
      <c r="J24" s="6"/>
    </row>
    <row r="25" spans="1:10">
      <c r="A25" s="6"/>
      <c r="B25" s="69"/>
      <c r="C25" s="69"/>
      <c r="D25" s="69"/>
      <c r="E25" s="69"/>
      <c r="F25" s="69"/>
      <c r="G25" s="69"/>
      <c r="H25" s="69"/>
      <c r="I25" s="16"/>
      <c r="J25" s="6"/>
    </row>
    <row r="26" spans="1:10">
      <c r="A26" s="6"/>
      <c r="B26" s="69"/>
      <c r="C26" s="69"/>
      <c r="D26" s="69"/>
      <c r="E26" s="69"/>
      <c r="F26" s="69"/>
      <c r="G26" s="69"/>
      <c r="H26" s="69"/>
      <c r="I26" s="16"/>
      <c r="J26" s="6"/>
    </row>
    <row r="27" spans="1:10">
      <c r="A27" s="6"/>
      <c r="B27" s="69"/>
      <c r="C27" s="69"/>
      <c r="D27" s="69"/>
      <c r="E27" s="69"/>
      <c r="F27" s="69"/>
      <c r="G27" s="69"/>
      <c r="H27" s="69"/>
      <c r="I27" s="16"/>
      <c r="J27" s="6"/>
    </row>
    <row r="28" spans="1:10">
      <c r="A28" s="6"/>
      <c r="B28" s="68"/>
      <c r="C28" s="68"/>
      <c r="D28" s="68"/>
      <c r="E28" s="68"/>
      <c r="F28" s="68"/>
      <c r="G28" s="68"/>
      <c r="H28" s="68"/>
      <c r="I28" s="16"/>
      <c r="J28" s="6"/>
    </row>
    <row r="29" spans="1:10">
      <c r="A29" s="6"/>
      <c r="B29" s="69"/>
      <c r="C29" s="69"/>
      <c r="D29" s="69"/>
      <c r="E29" s="69"/>
      <c r="F29" s="69"/>
      <c r="G29" s="69"/>
      <c r="H29" s="69"/>
      <c r="I29" s="16"/>
      <c r="J29" s="6"/>
    </row>
    <row r="30" spans="1:10">
      <c r="A30" s="6"/>
      <c r="B30" s="69"/>
      <c r="C30" s="69"/>
      <c r="D30" s="69"/>
      <c r="E30" s="69"/>
      <c r="F30" s="69"/>
      <c r="G30" s="69"/>
      <c r="H30" s="69"/>
      <c r="I30" s="16"/>
      <c r="J30" s="6"/>
    </row>
    <row r="31" spans="1:10">
      <c r="A31" s="6"/>
      <c r="B31" s="69"/>
      <c r="C31" s="69"/>
      <c r="D31" s="69"/>
      <c r="E31" s="69"/>
      <c r="F31" s="69"/>
      <c r="G31" s="69"/>
      <c r="H31" s="69"/>
      <c r="I31" s="16"/>
      <c r="J31" s="6"/>
    </row>
    <row r="32" spans="1:10">
      <c r="A32" s="6"/>
      <c r="B32" s="68"/>
      <c r="C32" s="68"/>
      <c r="D32" s="68"/>
      <c r="E32" s="68"/>
      <c r="F32" s="68"/>
      <c r="G32" s="68"/>
      <c r="H32" s="68"/>
      <c r="I32" s="16"/>
      <c r="J32" s="6"/>
    </row>
    <row r="33" spans="1:10">
      <c r="A33" s="6"/>
      <c r="B33" s="69"/>
      <c r="C33" s="69"/>
      <c r="D33" s="69"/>
      <c r="E33" s="69"/>
      <c r="F33" s="69"/>
      <c r="G33" s="69"/>
      <c r="H33" s="69"/>
      <c r="I33" s="16"/>
      <c r="J33" s="6"/>
    </row>
    <row r="34" spans="1:10">
      <c r="A34" s="6"/>
      <c r="B34" s="69"/>
      <c r="C34" s="69"/>
      <c r="D34" s="69"/>
      <c r="E34" s="69"/>
      <c r="F34" s="69"/>
      <c r="G34" s="69"/>
      <c r="H34" s="69"/>
      <c r="I34" s="16"/>
      <c r="J34" s="6"/>
    </row>
    <row r="35" spans="1:10">
      <c r="A35" s="6"/>
      <c r="B35" s="69"/>
      <c r="C35" s="69"/>
      <c r="D35" s="69"/>
      <c r="E35" s="69"/>
      <c r="F35" s="69"/>
      <c r="G35" s="69"/>
      <c r="H35" s="69"/>
      <c r="I35" s="16"/>
      <c r="J35" s="6"/>
    </row>
    <row r="36" spans="1:10">
      <c r="A36" s="6"/>
      <c r="B36" s="68"/>
      <c r="C36" s="68"/>
      <c r="D36" s="68"/>
      <c r="E36" s="68"/>
      <c r="F36" s="68"/>
      <c r="G36" s="68"/>
      <c r="H36" s="68"/>
      <c r="I36" s="16"/>
      <c r="J36" s="6"/>
    </row>
    <row r="37" spans="1:10">
      <c r="A37" s="6"/>
      <c r="B37" s="69"/>
      <c r="C37" s="69"/>
      <c r="D37" s="69"/>
      <c r="E37" s="69"/>
      <c r="F37" s="69"/>
      <c r="G37" s="69"/>
      <c r="H37" s="69"/>
      <c r="I37" s="16"/>
      <c r="J37" s="6"/>
    </row>
    <row r="38" spans="1:10">
      <c r="A38" s="6"/>
      <c r="B38" s="69"/>
      <c r="C38" s="69"/>
      <c r="D38" s="69"/>
      <c r="E38" s="69"/>
      <c r="F38" s="69"/>
      <c r="G38" s="69"/>
      <c r="H38" s="69"/>
      <c r="I38" s="16"/>
      <c r="J38" s="6"/>
    </row>
    <row r="39" spans="1:10">
      <c r="A39" s="6"/>
      <c r="B39" s="69"/>
      <c r="C39" s="69"/>
      <c r="D39" s="69"/>
      <c r="E39" s="69"/>
      <c r="F39" s="69"/>
      <c r="G39" s="69"/>
      <c r="H39" s="69"/>
      <c r="I39" s="16"/>
      <c r="J39" s="6"/>
    </row>
    <row r="40" spans="1:10">
      <c r="A40" s="6"/>
      <c r="B40" s="68"/>
      <c r="C40" s="68"/>
      <c r="D40" s="68"/>
      <c r="E40" s="68"/>
      <c r="F40" s="68"/>
      <c r="G40" s="68"/>
      <c r="H40" s="68"/>
      <c r="I40" s="16"/>
      <c r="J40" s="6"/>
    </row>
    <row r="41" spans="1:10">
      <c r="A41" s="6"/>
      <c r="B41" s="69"/>
      <c r="C41" s="69"/>
      <c r="D41" s="69"/>
      <c r="E41" s="69"/>
      <c r="F41" s="69"/>
      <c r="G41" s="69"/>
      <c r="H41" s="69"/>
      <c r="I41" s="16"/>
      <c r="J41" s="6"/>
    </row>
    <row r="42" spans="1:10">
      <c r="A42" s="6"/>
      <c r="B42" s="69"/>
      <c r="C42" s="69"/>
      <c r="D42" s="69"/>
      <c r="E42" s="69"/>
      <c r="F42" s="69"/>
      <c r="G42" s="69"/>
      <c r="H42" s="69"/>
      <c r="I42" s="16"/>
      <c r="J42" s="6"/>
    </row>
    <row r="43" spans="1:10">
      <c r="A43" s="6"/>
      <c r="B43" s="69"/>
      <c r="C43" s="69"/>
      <c r="D43" s="69"/>
      <c r="E43" s="69"/>
      <c r="F43" s="69"/>
      <c r="G43" s="69"/>
      <c r="H43" s="69"/>
      <c r="I43" s="16"/>
      <c r="J43" s="6"/>
    </row>
    <row r="44" spans="1:10">
      <c r="A44" s="6"/>
      <c r="B44" s="68"/>
      <c r="C44" s="68"/>
      <c r="D44" s="68"/>
      <c r="E44" s="68"/>
      <c r="F44" s="68"/>
      <c r="G44" s="68"/>
      <c r="H44" s="68"/>
      <c r="I44" s="16"/>
      <c r="J44" s="6"/>
    </row>
    <row r="45" spans="1:10">
      <c r="A45" s="6"/>
      <c r="B45" s="69"/>
      <c r="C45" s="69"/>
      <c r="D45" s="69"/>
      <c r="E45" s="69"/>
      <c r="F45" s="69"/>
      <c r="G45" s="69"/>
      <c r="H45" s="69"/>
      <c r="I45" s="16"/>
      <c r="J45" s="6"/>
    </row>
    <row r="46" spans="1:10">
      <c r="A46" s="6"/>
      <c r="B46" s="69"/>
      <c r="C46" s="69"/>
      <c r="D46" s="69"/>
      <c r="E46" s="69"/>
      <c r="F46" s="69"/>
      <c r="G46" s="69"/>
      <c r="H46" s="69"/>
      <c r="I46" s="16"/>
      <c r="J46" s="6"/>
    </row>
    <row r="47" spans="1:10">
      <c r="A47" s="6"/>
      <c r="B47" s="69"/>
      <c r="C47" s="69"/>
      <c r="D47" s="69"/>
      <c r="E47" s="69"/>
      <c r="F47" s="69"/>
      <c r="G47" s="69"/>
      <c r="H47" s="69"/>
      <c r="I47" s="16"/>
      <c r="J47" s="6"/>
    </row>
    <row r="48" spans="1:10" ht="13.5" thickBot="1">
      <c r="A48" s="6"/>
      <c r="B48" s="68"/>
      <c r="C48" s="68"/>
      <c r="D48" s="68"/>
      <c r="E48" s="68"/>
      <c r="F48" s="68"/>
      <c r="G48" s="68"/>
      <c r="H48" s="68"/>
      <c r="I48" s="16"/>
      <c r="J48" s="12"/>
    </row>
    <row r="49" spans="1:10" ht="5.0999999999999996" customHeight="1" thickBot="1">
      <c r="A49" s="9"/>
      <c r="B49" s="5"/>
      <c r="C49" s="5"/>
      <c r="D49" s="5"/>
      <c r="E49" s="5"/>
      <c r="F49" s="5"/>
      <c r="G49" s="5"/>
      <c r="H49" s="5"/>
      <c r="J49" s="2"/>
    </row>
    <row r="50" spans="1:10">
      <c r="A50" s="82"/>
      <c r="B50" s="82"/>
      <c r="C50" s="13"/>
      <c r="D50" s="2"/>
      <c r="E50" s="2"/>
      <c r="F50" s="14"/>
      <c r="H50" s="20" t="str">
        <f>IF(I50="","","Gesamt")</f>
        <v/>
      </c>
      <c r="I50" s="17" t="str">
        <f>IF(SUM(I4:I48)=0,"",SUM(I4:I48))</f>
        <v/>
      </c>
      <c r="J50" s="2"/>
    </row>
    <row r="51" spans="1:10">
      <c r="B51" s="78" t="s">
        <v>135</v>
      </c>
      <c r="C51" s="78"/>
      <c r="D51" s="18" t="str">
        <f>IF(D52="","","Summe")</f>
        <v/>
      </c>
      <c r="E51" s="2"/>
      <c r="F51" s="2"/>
      <c r="J51" s="10"/>
    </row>
    <row r="52" spans="1:10">
      <c r="B52" s="79"/>
      <c r="C52" s="80"/>
      <c r="D52" s="48" t="str">
        <f>IF(B52="","",IF(SUMIF(B4:B48,"*"&amp;B52&amp;"*",I4:I48)=0,"",SUMIF(B4:B48,"*"&amp;B52&amp;"*",I4:I48)))</f>
        <v/>
      </c>
      <c r="E52" s="2"/>
      <c r="F52" s="2"/>
    </row>
    <row r="53" spans="1:10">
      <c r="B53" s="77" t="s">
        <v>13</v>
      </c>
      <c r="C53" s="77"/>
    </row>
    <row r="54" spans="1:10" ht="13.5" customHeight="1"/>
    <row r="55" spans="1:10" ht="13.5" customHeight="1">
      <c r="B55" s="83" t="str">
        <f>IF(OR(I50="",B52=""),"","Anzahl:")</f>
        <v/>
      </c>
      <c r="C55" s="84"/>
      <c r="D55" s="43" t="str">
        <f>IF(OR(I50="",B52="",B55=""),"",IF(ISERROR(COUNTIF(B4:B48,"*"&amp;B52&amp;"*")),"",IF(COUNTIF(B4:B48,"*"&amp;B52&amp;"*")=0,"",COUNTIF(B4:B48,"*"&amp;B52&amp;"*"))))</f>
        <v/>
      </c>
    </row>
  </sheetData>
  <sheetProtection password="CBC9" sheet="1" objects="1" scenarios="1" selectLockedCells="1"/>
  <mergeCells count="52">
    <mergeCell ref="I2:I3"/>
    <mergeCell ref="B10:H10"/>
    <mergeCell ref="B9:H9"/>
    <mergeCell ref="B8:H8"/>
    <mergeCell ref="B7:H7"/>
    <mergeCell ref="B2:H3"/>
    <mergeCell ref="B6:H6"/>
    <mergeCell ref="B5:H5"/>
    <mergeCell ref="B4:H4"/>
    <mergeCell ref="B55:C55"/>
    <mergeCell ref="B53:C53"/>
    <mergeCell ref="B45:H45"/>
    <mergeCell ref="B46:H46"/>
    <mergeCell ref="B41:H41"/>
    <mergeCell ref="B42:H42"/>
    <mergeCell ref="B43:H43"/>
    <mergeCell ref="B44:H44"/>
    <mergeCell ref="B12:H12"/>
    <mergeCell ref="B11:H11"/>
    <mergeCell ref="B18:H18"/>
    <mergeCell ref="B17:H17"/>
    <mergeCell ref="B16:H16"/>
    <mergeCell ref="B15:H15"/>
    <mergeCell ref="B14:H14"/>
    <mergeCell ref="B13:H13"/>
    <mergeCell ref="B30:H30"/>
    <mergeCell ref="B29:H29"/>
    <mergeCell ref="B28:H28"/>
    <mergeCell ref="B27:H27"/>
    <mergeCell ref="B26:H26"/>
    <mergeCell ref="B19:H19"/>
    <mergeCell ref="B24:H24"/>
    <mergeCell ref="B23:H23"/>
    <mergeCell ref="B22:H22"/>
    <mergeCell ref="B21:H21"/>
    <mergeCell ref="B20:H20"/>
    <mergeCell ref="B25:H25"/>
    <mergeCell ref="B52:C52"/>
    <mergeCell ref="B48:H48"/>
    <mergeCell ref="A50:B50"/>
    <mergeCell ref="B51:C51"/>
    <mergeCell ref="B31:H31"/>
    <mergeCell ref="B47:H47"/>
    <mergeCell ref="B36:H36"/>
    <mergeCell ref="B32:H32"/>
    <mergeCell ref="B35:H35"/>
    <mergeCell ref="B34:H34"/>
    <mergeCell ref="B33:H33"/>
    <mergeCell ref="B37:H37"/>
    <mergeCell ref="B38:H38"/>
    <mergeCell ref="B39:H39"/>
    <mergeCell ref="B40:H40"/>
  </mergeCells>
  <phoneticPr fontId="4" type="noConversion"/>
  <conditionalFormatting sqref="D52 H50">
    <cfRule type="cellIs" dxfId="8" priority="3" stopIfTrue="1" operator="equal">
      <formula>""</formula>
    </cfRule>
  </conditionalFormatting>
  <conditionalFormatting sqref="I50">
    <cfRule type="cellIs" dxfId="7" priority="4" stopIfTrue="1" operator="equal">
      <formula>""</formula>
    </cfRule>
  </conditionalFormatting>
  <conditionalFormatting sqref="B55 D55">
    <cfRule type="cellIs" dxfId="6" priority="2" stopIfTrue="1" operator="equal">
      <formula>""</formula>
    </cfRule>
  </conditionalFormatting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97" orientation="portrait" horizontalDpi="300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55"/>
  <sheetViews>
    <sheetView showGridLines="0" zoomScale="115" zoomScaleNormal="115" workbookViewId="0">
      <selection activeCell="B4" sqref="B4:H4"/>
    </sheetView>
  </sheetViews>
  <sheetFormatPr baseColWidth="10" defaultRowHeight="12.75"/>
  <cols>
    <col min="1" max="1" width="0.85546875" style="1" customWidth="1"/>
    <col min="2" max="8" width="8.7109375" style="1" customWidth="1"/>
    <col min="9" max="9" width="10.7109375" style="1" customWidth="1"/>
    <col min="10" max="10" width="0.85546875" style="1" customWidth="1"/>
    <col min="11" max="16384" width="11.42578125" style="1"/>
  </cols>
  <sheetData>
    <row r="1" spans="1:19" ht="5.0999999999999996" customHeight="1" thickBot="1">
      <c r="A1" s="4"/>
      <c r="B1" s="5"/>
      <c r="C1" s="7"/>
      <c r="D1" s="7"/>
      <c r="E1" s="7"/>
      <c r="F1" s="7"/>
      <c r="G1" s="7"/>
      <c r="H1" s="7"/>
      <c r="I1" s="5"/>
      <c r="J1" s="8"/>
    </row>
    <row r="2" spans="1:19" ht="12.75" customHeight="1">
      <c r="A2" s="6"/>
      <c r="B2" s="73" t="s">
        <v>11</v>
      </c>
      <c r="C2" s="74"/>
      <c r="D2" s="74"/>
      <c r="E2" s="74"/>
      <c r="F2" s="74"/>
      <c r="G2" s="74"/>
      <c r="H2" s="74"/>
      <c r="I2" s="70" t="s">
        <v>0</v>
      </c>
      <c r="J2" s="6"/>
    </row>
    <row r="3" spans="1:19" ht="12.75" customHeight="1" thickBot="1">
      <c r="A3" s="6"/>
      <c r="B3" s="75"/>
      <c r="C3" s="76"/>
      <c r="D3" s="76"/>
      <c r="E3" s="76"/>
      <c r="F3" s="76"/>
      <c r="G3" s="76"/>
      <c r="H3" s="76"/>
      <c r="I3" s="71"/>
      <c r="J3" s="6"/>
    </row>
    <row r="4" spans="1:19">
      <c r="A4" s="6"/>
      <c r="B4" s="68"/>
      <c r="C4" s="68"/>
      <c r="D4" s="68"/>
      <c r="E4" s="68"/>
      <c r="F4" s="68"/>
      <c r="G4" s="68"/>
      <c r="H4" s="68"/>
      <c r="I4" s="15"/>
      <c r="J4" s="6"/>
    </row>
    <row r="5" spans="1:19">
      <c r="A5" s="6"/>
      <c r="B5" s="69"/>
      <c r="C5" s="69"/>
      <c r="D5" s="69"/>
      <c r="E5" s="69"/>
      <c r="F5" s="69"/>
      <c r="G5" s="69"/>
      <c r="H5" s="69"/>
      <c r="I5" s="16"/>
      <c r="J5" s="6"/>
    </row>
    <row r="6" spans="1:19">
      <c r="A6" s="6"/>
      <c r="B6" s="69"/>
      <c r="C6" s="69"/>
      <c r="D6" s="69"/>
      <c r="E6" s="69"/>
      <c r="F6" s="69"/>
      <c r="G6" s="69"/>
      <c r="H6" s="69"/>
      <c r="I6" s="16"/>
      <c r="J6" s="6"/>
    </row>
    <row r="7" spans="1:19">
      <c r="A7" s="6"/>
      <c r="B7" s="69"/>
      <c r="C7" s="69"/>
      <c r="D7" s="69"/>
      <c r="E7" s="69"/>
      <c r="F7" s="69"/>
      <c r="G7" s="69"/>
      <c r="H7" s="69"/>
      <c r="I7" s="16"/>
      <c r="J7" s="6"/>
    </row>
    <row r="8" spans="1:19">
      <c r="A8" s="6"/>
      <c r="B8" s="72"/>
      <c r="C8" s="68"/>
      <c r="D8" s="68"/>
      <c r="E8" s="68"/>
      <c r="F8" s="68"/>
      <c r="G8" s="68"/>
      <c r="H8" s="68"/>
      <c r="I8" s="16"/>
      <c r="J8" s="11"/>
      <c r="K8" s="3"/>
      <c r="L8" s="3"/>
      <c r="M8" s="3"/>
      <c r="N8" s="3"/>
      <c r="O8" s="3"/>
      <c r="P8" s="3"/>
      <c r="Q8" s="3"/>
      <c r="R8" s="3"/>
      <c r="S8" s="3"/>
    </row>
    <row r="9" spans="1:19">
      <c r="A9" s="6"/>
      <c r="B9" s="69"/>
      <c r="C9" s="69"/>
      <c r="D9" s="69"/>
      <c r="E9" s="69"/>
      <c r="F9" s="69"/>
      <c r="G9" s="69"/>
      <c r="H9" s="69"/>
      <c r="I9" s="16"/>
      <c r="J9" s="6"/>
    </row>
    <row r="10" spans="1:19">
      <c r="A10" s="6"/>
      <c r="B10" s="69"/>
      <c r="C10" s="69"/>
      <c r="D10" s="69"/>
      <c r="E10" s="69"/>
      <c r="F10" s="69"/>
      <c r="G10" s="69"/>
      <c r="H10" s="69"/>
      <c r="I10" s="16"/>
      <c r="J10" s="6"/>
    </row>
    <row r="11" spans="1:19">
      <c r="A11" s="6"/>
      <c r="B11" s="69"/>
      <c r="C11" s="69"/>
      <c r="D11" s="69"/>
      <c r="E11" s="69"/>
      <c r="F11" s="69"/>
      <c r="G11" s="69"/>
      <c r="H11" s="69"/>
      <c r="I11" s="16"/>
      <c r="J11" s="6"/>
    </row>
    <row r="12" spans="1:19">
      <c r="A12" s="6"/>
      <c r="B12" s="68"/>
      <c r="C12" s="68"/>
      <c r="D12" s="68"/>
      <c r="E12" s="68"/>
      <c r="F12" s="68"/>
      <c r="G12" s="68"/>
      <c r="H12" s="68"/>
      <c r="I12" s="16"/>
      <c r="J12" s="6"/>
    </row>
    <row r="13" spans="1:19">
      <c r="A13" s="6"/>
      <c r="B13" s="69"/>
      <c r="C13" s="69"/>
      <c r="D13" s="69"/>
      <c r="E13" s="69"/>
      <c r="F13" s="69"/>
      <c r="G13" s="69"/>
      <c r="H13" s="69"/>
      <c r="I13" s="16"/>
      <c r="J13" s="6"/>
    </row>
    <row r="14" spans="1:19">
      <c r="A14" s="6"/>
      <c r="B14" s="69"/>
      <c r="C14" s="69"/>
      <c r="D14" s="69"/>
      <c r="E14" s="69"/>
      <c r="F14" s="69"/>
      <c r="G14" s="69"/>
      <c r="H14" s="69"/>
      <c r="I14" s="16"/>
      <c r="J14" s="6"/>
    </row>
    <row r="15" spans="1:19">
      <c r="A15" s="6"/>
      <c r="B15" s="69"/>
      <c r="C15" s="69"/>
      <c r="D15" s="69"/>
      <c r="E15" s="69"/>
      <c r="F15" s="69"/>
      <c r="G15" s="69"/>
      <c r="H15" s="69"/>
      <c r="I15" s="16"/>
      <c r="J15" s="6"/>
    </row>
    <row r="16" spans="1:19">
      <c r="A16" s="6"/>
      <c r="B16" s="68"/>
      <c r="C16" s="68"/>
      <c r="D16" s="68"/>
      <c r="E16" s="68"/>
      <c r="F16" s="68"/>
      <c r="G16" s="68"/>
      <c r="H16" s="68"/>
      <c r="I16" s="16"/>
      <c r="J16" s="6"/>
    </row>
    <row r="17" spans="1:10">
      <c r="A17" s="6"/>
      <c r="B17" s="69"/>
      <c r="C17" s="69"/>
      <c r="D17" s="69"/>
      <c r="E17" s="69"/>
      <c r="F17" s="69"/>
      <c r="G17" s="69"/>
      <c r="H17" s="69"/>
      <c r="I17" s="16"/>
      <c r="J17" s="6"/>
    </row>
    <row r="18" spans="1:10">
      <c r="A18" s="6"/>
      <c r="B18" s="69"/>
      <c r="C18" s="69"/>
      <c r="D18" s="69"/>
      <c r="E18" s="69"/>
      <c r="F18" s="69"/>
      <c r="G18" s="69"/>
      <c r="H18" s="69"/>
      <c r="I18" s="16"/>
      <c r="J18" s="6"/>
    </row>
    <row r="19" spans="1:10">
      <c r="A19" s="6"/>
      <c r="B19" s="69"/>
      <c r="C19" s="69"/>
      <c r="D19" s="69"/>
      <c r="E19" s="69"/>
      <c r="F19" s="69"/>
      <c r="G19" s="69"/>
      <c r="H19" s="69"/>
      <c r="I19" s="16"/>
      <c r="J19" s="6"/>
    </row>
    <row r="20" spans="1:10">
      <c r="A20" s="6"/>
      <c r="B20" s="68"/>
      <c r="C20" s="68"/>
      <c r="D20" s="68"/>
      <c r="E20" s="68"/>
      <c r="F20" s="68"/>
      <c r="G20" s="68"/>
      <c r="H20" s="68"/>
      <c r="I20" s="16"/>
      <c r="J20" s="6"/>
    </row>
    <row r="21" spans="1:10">
      <c r="A21" s="6"/>
      <c r="B21" s="69"/>
      <c r="C21" s="69"/>
      <c r="D21" s="69"/>
      <c r="E21" s="69"/>
      <c r="F21" s="69"/>
      <c r="G21" s="69"/>
      <c r="H21" s="69"/>
      <c r="I21" s="16"/>
      <c r="J21" s="6"/>
    </row>
    <row r="22" spans="1:10">
      <c r="A22" s="6"/>
      <c r="B22" s="69"/>
      <c r="C22" s="69"/>
      <c r="D22" s="69"/>
      <c r="E22" s="69"/>
      <c r="F22" s="69"/>
      <c r="G22" s="69"/>
      <c r="H22" s="69"/>
      <c r="I22" s="16"/>
      <c r="J22" s="6"/>
    </row>
    <row r="23" spans="1:10">
      <c r="A23" s="6"/>
      <c r="B23" s="69"/>
      <c r="C23" s="69"/>
      <c r="D23" s="69"/>
      <c r="E23" s="69"/>
      <c r="F23" s="69"/>
      <c r="G23" s="69"/>
      <c r="H23" s="69"/>
      <c r="I23" s="16"/>
      <c r="J23" s="6"/>
    </row>
    <row r="24" spans="1:10">
      <c r="A24" s="6"/>
      <c r="B24" s="68"/>
      <c r="C24" s="68"/>
      <c r="D24" s="68"/>
      <c r="E24" s="68"/>
      <c r="F24" s="68"/>
      <c r="G24" s="68"/>
      <c r="H24" s="68"/>
      <c r="I24" s="16"/>
      <c r="J24" s="6"/>
    </row>
    <row r="25" spans="1:10">
      <c r="A25" s="6"/>
      <c r="B25" s="69"/>
      <c r="C25" s="69"/>
      <c r="D25" s="69"/>
      <c r="E25" s="69"/>
      <c r="F25" s="69"/>
      <c r="G25" s="69"/>
      <c r="H25" s="69"/>
      <c r="I25" s="16"/>
      <c r="J25" s="6"/>
    </row>
    <row r="26" spans="1:10">
      <c r="A26" s="6"/>
      <c r="B26" s="69"/>
      <c r="C26" s="69"/>
      <c r="D26" s="69"/>
      <c r="E26" s="69"/>
      <c r="F26" s="69"/>
      <c r="G26" s="69"/>
      <c r="H26" s="69"/>
      <c r="I26" s="16"/>
      <c r="J26" s="6"/>
    </row>
    <row r="27" spans="1:10">
      <c r="A27" s="6"/>
      <c r="B27" s="69"/>
      <c r="C27" s="69"/>
      <c r="D27" s="69"/>
      <c r="E27" s="69"/>
      <c r="F27" s="69"/>
      <c r="G27" s="69"/>
      <c r="H27" s="69"/>
      <c r="I27" s="16"/>
      <c r="J27" s="6"/>
    </row>
    <row r="28" spans="1:10">
      <c r="A28" s="6"/>
      <c r="B28" s="68"/>
      <c r="C28" s="68"/>
      <c r="D28" s="68"/>
      <c r="E28" s="68"/>
      <c r="F28" s="68"/>
      <c r="G28" s="68"/>
      <c r="H28" s="68"/>
      <c r="I28" s="16"/>
      <c r="J28" s="6"/>
    </row>
    <row r="29" spans="1:10">
      <c r="A29" s="6"/>
      <c r="B29" s="69"/>
      <c r="C29" s="69"/>
      <c r="D29" s="69"/>
      <c r="E29" s="69"/>
      <c r="F29" s="69"/>
      <c r="G29" s="69"/>
      <c r="H29" s="69"/>
      <c r="I29" s="16"/>
      <c r="J29" s="6"/>
    </row>
    <row r="30" spans="1:10">
      <c r="A30" s="6"/>
      <c r="B30" s="69"/>
      <c r="C30" s="69"/>
      <c r="D30" s="69"/>
      <c r="E30" s="69"/>
      <c r="F30" s="69"/>
      <c r="G30" s="69"/>
      <c r="H30" s="69"/>
      <c r="I30" s="16"/>
      <c r="J30" s="6"/>
    </row>
    <row r="31" spans="1:10">
      <c r="A31" s="6"/>
      <c r="B31" s="69"/>
      <c r="C31" s="69"/>
      <c r="D31" s="69"/>
      <c r="E31" s="69"/>
      <c r="F31" s="69"/>
      <c r="G31" s="69"/>
      <c r="H31" s="69"/>
      <c r="I31" s="16"/>
      <c r="J31" s="6"/>
    </row>
    <row r="32" spans="1:10">
      <c r="A32" s="6"/>
      <c r="B32" s="68"/>
      <c r="C32" s="68"/>
      <c r="D32" s="68"/>
      <c r="E32" s="68"/>
      <c r="F32" s="68"/>
      <c r="G32" s="68"/>
      <c r="H32" s="68"/>
      <c r="I32" s="16"/>
      <c r="J32" s="6"/>
    </row>
    <row r="33" spans="1:10">
      <c r="A33" s="6"/>
      <c r="B33" s="69"/>
      <c r="C33" s="69"/>
      <c r="D33" s="69"/>
      <c r="E33" s="69"/>
      <c r="F33" s="69"/>
      <c r="G33" s="69"/>
      <c r="H33" s="69"/>
      <c r="I33" s="16"/>
      <c r="J33" s="6"/>
    </row>
    <row r="34" spans="1:10">
      <c r="A34" s="6"/>
      <c r="B34" s="69"/>
      <c r="C34" s="69"/>
      <c r="D34" s="69"/>
      <c r="E34" s="69"/>
      <c r="F34" s="69"/>
      <c r="G34" s="69"/>
      <c r="H34" s="69"/>
      <c r="I34" s="16"/>
      <c r="J34" s="6"/>
    </row>
    <row r="35" spans="1:10">
      <c r="A35" s="6"/>
      <c r="B35" s="69"/>
      <c r="C35" s="69"/>
      <c r="D35" s="69"/>
      <c r="E35" s="69"/>
      <c r="F35" s="69"/>
      <c r="G35" s="69"/>
      <c r="H35" s="69"/>
      <c r="I35" s="16"/>
      <c r="J35" s="6"/>
    </row>
    <row r="36" spans="1:10">
      <c r="A36" s="6"/>
      <c r="B36" s="68"/>
      <c r="C36" s="68"/>
      <c r="D36" s="68"/>
      <c r="E36" s="68"/>
      <c r="F36" s="68"/>
      <c r="G36" s="68"/>
      <c r="H36" s="68"/>
      <c r="I36" s="16"/>
      <c r="J36" s="6"/>
    </row>
    <row r="37" spans="1:10">
      <c r="A37" s="6"/>
      <c r="B37" s="69"/>
      <c r="C37" s="69"/>
      <c r="D37" s="69"/>
      <c r="E37" s="69"/>
      <c r="F37" s="69"/>
      <c r="G37" s="69"/>
      <c r="H37" s="69"/>
      <c r="I37" s="16"/>
      <c r="J37" s="6"/>
    </row>
    <row r="38" spans="1:10">
      <c r="A38" s="6"/>
      <c r="B38" s="69"/>
      <c r="C38" s="69"/>
      <c r="D38" s="69"/>
      <c r="E38" s="69"/>
      <c r="F38" s="69"/>
      <c r="G38" s="69"/>
      <c r="H38" s="69"/>
      <c r="I38" s="16"/>
      <c r="J38" s="6"/>
    </row>
    <row r="39" spans="1:10">
      <c r="A39" s="6"/>
      <c r="B39" s="69"/>
      <c r="C39" s="69"/>
      <c r="D39" s="69"/>
      <c r="E39" s="69"/>
      <c r="F39" s="69"/>
      <c r="G39" s="69"/>
      <c r="H39" s="69"/>
      <c r="I39" s="16"/>
      <c r="J39" s="6"/>
    </row>
    <row r="40" spans="1:10">
      <c r="A40" s="6"/>
      <c r="B40" s="68"/>
      <c r="C40" s="68"/>
      <c r="D40" s="68"/>
      <c r="E40" s="68"/>
      <c r="F40" s="68"/>
      <c r="G40" s="68"/>
      <c r="H40" s="68"/>
      <c r="I40" s="16"/>
      <c r="J40" s="6"/>
    </row>
    <row r="41" spans="1:10">
      <c r="A41" s="6"/>
      <c r="B41" s="69"/>
      <c r="C41" s="69"/>
      <c r="D41" s="69"/>
      <c r="E41" s="69"/>
      <c r="F41" s="69"/>
      <c r="G41" s="69"/>
      <c r="H41" s="69"/>
      <c r="I41" s="16"/>
      <c r="J41" s="6"/>
    </row>
    <row r="42" spans="1:10">
      <c r="A42" s="6"/>
      <c r="B42" s="69"/>
      <c r="C42" s="69"/>
      <c r="D42" s="69"/>
      <c r="E42" s="69"/>
      <c r="F42" s="69"/>
      <c r="G42" s="69"/>
      <c r="H42" s="69"/>
      <c r="I42" s="16"/>
      <c r="J42" s="6"/>
    </row>
    <row r="43" spans="1:10">
      <c r="A43" s="6"/>
      <c r="B43" s="69"/>
      <c r="C43" s="69"/>
      <c r="D43" s="69"/>
      <c r="E43" s="69"/>
      <c r="F43" s="69"/>
      <c r="G43" s="69"/>
      <c r="H43" s="69"/>
      <c r="I43" s="16"/>
      <c r="J43" s="6"/>
    </row>
    <row r="44" spans="1:10">
      <c r="A44" s="6"/>
      <c r="B44" s="68"/>
      <c r="C44" s="68"/>
      <c r="D44" s="68"/>
      <c r="E44" s="68"/>
      <c r="F44" s="68"/>
      <c r="G44" s="68"/>
      <c r="H44" s="68"/>
      <c r="I44" s="16"/>
      <c r="J44" s="6"/>
    </row>
    <row r="45" spans="1:10">
      <c r="A45" s="6"/>
      <c r="B45" s="69"/>
      <c r="C45" s="69"/>
      <c r="D45" s="69"/>
      <c r="E45" s="69"/>
      <c r="F45" s="69"/>
      <c r="G45" s="69"/>
      <c r="H45" s="69"/>
      <c r="I45" s="16"/>
      <c r="J45" s="6"/>
    </row>
    <row r="46" spans="1:10">
      <c r="A46" s="6"/>
      <c r="B46" s="69"/>
      <c r="C46" s="69"/>
      <c r="D46" s="69"/>
      <c r="E46" s="69"/>
      <c r="F46" s="69"/>
      <c r="G46" s="69"/>
      <c r="H46" s="69"/>
      <c r="I46" s="16"/>
      <c r="J46" s="6"/>
    </row>
    <row r="47" spans="1:10">
      <c r="A47" s="6"/>
      <c r="B47" s="69"/>
      <c r="C47" s="69"/>
      <c r="D47" s="69"/>
      <c r="E47" s="69"/>
      <c r="F47" s="69"/>
      <c r="G47" s="69"/>
      <c r="H47" s="69"/>
      <c r="I47" s="16"/>
      <c r="J47" s="6"/>
    </row>
    <row r="48" spans="1:10" ht="13.5" thickBot="1">
      <c r="A48" s="6"/>
      <c r="B48" s="68"/>
      <c r="C48" s="68"/>
      <c r="D48" s="68"/>
      <c r="E48" s="68"/>
      <c r="F48" s="68"/>
      <c r="G48" s="68"/>
      <c r="H48" s="68"/>
      <c r="I48" s="16"/>
      <c r="J48" s="12"/>
    </row>
    <row r="49" spans="1:10" ht="5.0999999999999996" customHeight="1" thickBot="1">
      <c r="A49" s="9"/>
      <c r="B49" s="5"/>
      <c r="C49" s="5"/>
      <c r="D49" s="5"/>
      <c r="E49" s="5"/>
      <c r="F49" s="5"/>
      <c r="G49" s="5"/>
      <c r="H49" s="5"/>
      <c r="J49" s="2"/>
    </row>
    <row r="50" spans="1:10">
      <c r="A50" s="82"/>
      <c r="B50" s="82"/>
      <c r="C50" s="13"/>
      <c r="D50" s="2"/>
      <c r="E50" s="2"/>
      <c r="F50" s="14"/>
      <c r="H50" s="20" t="str">
        <f>IF(I50="","","Gesamt")</f>
        <v/>
      </c>
      <c r="I50" s="17" t="str">
        <f>IF(SUM(I4:I48)=0,"",SUM(I4:I48))</f>
        <v/>
      </c>
      <c r="J50" s="2"/>
    </row>
    <row r="51" spans="1:10">
      <c r="B51" s="78" t="s">
        <v>135</v>
      </c>
      <c r="C51" s="78"/>
      <c r="D51" s="18" t="str">
        <f>IF(D52="","","Summe")</f>
        <v/>
      </c>
      <c r="E51" s="2"/>
      <c r="F51" s="2"/>
      <c r="J51" s="10"/>
    </row>
    <row r="52" spans="1:10">
      <c r="B52" s="79"/>
      <c r="C52" s="80"/>
      <c r="D52" s="48" t="str">
        <f>IF(B52="","",IF(SUMIF(B4:B48,"*"&amp;B52&amp;"*",I4:I48)=0,"",SUMIF(B4:B48,"*"&amp;B52&amp;"*",I4:I48)))</f>
        <v/>
      </c>
      <c r="E52" s="2"/>
      <c r="F52" s="2"/>
    </row>
    <row r="53" spans="1:10">
      <c r="B53" s="77" t="s">
        <v>13</v>
      </c>
      <c r="C53" s="77"/>
    </row>
    <row r="54" spans="1:10" ht="13.5" customHeight="1"/>
    <row r="55" spans="1:10" ht="13.5" customHeight="1">
      <c r="B55" s="83" t="str">
        <f>IF(OR(I50="",B52=""),"","Anzahl:")</f>
        <v/>
      </c>
      <c r="C55" s="84"/>
      <c r="D55" s="43" t="str">
        <f>IF(OR(I50="",B52="",B55=""),"",IF(ISERROR(COUNTIF(B4:B48,"*"&amp;B52&amp;"*")),"",IF(COUNTIF(B4:B48,"*"&amp;B52&amp;"*")=0,"",COUNTIF(B4:B48,"*"&amp;B52&amp;"*"))))</f>
        <v/>
      </c>
    </row>
  </sheetData>
  <sheetProtection password="CBC9" sheet="1" objects="1" scenarios="1" selectLockedCells="1"/>
  <mergeCells count="52">
    <mergeCell ref="I2:I3"/>
    <mergeCell ref="B10:H10"/>
    <mergeCell ref="B9:H9"/>
    <mergeCell ref="B8:H8"/>
    <mergeCell ref="B7:H7"/>
    <mergeCell ref="B2:H3"/>
    <mergeCell ref="B6:H6"/>
    <mergeCell ref="B5:H5"/>
    <mergeCell ref="B4:H4"/>
    <mergeCell ref="B55:C55"/>
    <mergeCell ref="B53:C53"/>
    <mergeCell ref="B45:H45"/>
    <mergeCell ref="B46:H46"/>
    <mergeCell ref="B41:H41"/>
    <mergeCell ref="B42:H42"/>
    <mergeCell ref="B43:H43"/>
    <mergeCell ref="B44:H44"/>
    <mergeCell ref="B12:H12"/>
    <mergeCell ref="B11:H11"/>
    <mergeCell ref="B18:H18"/>
    <mergeCell ref="B17:H17"/>
    <mergeCell ref="B16:H16"/>
    <mergeCell ref="B15:H15"/>
    <mergeCell ref="B14:H14"/>
    <mergeCell ref="B13:H13"/>
    <mergeCell ref="B30:H30"/>
    <mergeCell ref="B29:H29"/>
    <mergeCell ref="B28:H28"/>
    <mergeCell ref="B27:H27"/>
    <mergeCell ref="B26:H26"/>
    <mergeCell ref="B19:H19"/>
    <mergeCell ref="B24:H24"/>
    <mergeCell ref="B23:H23"/>
    <mergeCell ref="B22:H22"/>
    <mergeCell ref="B21:H21"/>
    <mergeCell ref="B20:H20"/>
    <mergeCell ref="B25:H25"/>
    <mergeCell ref="B52:C52"/>
    <mergeCell ref="B48:H48"/>
    <mergeCell ref="A50:B50"/>
    <mergeCell ref="B51:C51"/>
    <mergeCell ref="B31:H31"/>
    <mergeCell ref="B47:H47"/>
    <mergeCell ref="B36:H36"/>
    <mergeCell ref="B32:H32"/>
    <mergeCell ref="B35:H35"/>
    <mergeCell ref="B34:H34"/>
    <mergeCell ref="B33:H33"/>
    <mergeCell ref="B37:H37"/>
    <mergeCell ref="B38:H38"/>
    <mergeCell ref="B39:H39"/>
    <mergeCell ref="B40:H40"/>
  </mergeCells>
  <phoneticPr fontId="4" type="noConversion"/>
  <conditionalFormatting sqref="D52 H50">
    <cfRule type="cellIs" dxfId="5" priority="3" stopIfTrue="1" operator="equal">
      <formula>""</formula>
    </cfRule>
  </conditionalFormatting>
  <conditionalFormatting sqref="I50">
    <cfRule type="cellIs" dxfId="4" priority="4" stopIfTrue="1" operator="equal">
      <formula>""</formula>
    </cfRule>
  </conditionalFormatting>
  <conditionalFormatting sqref="B55 D55">
    <cfRule type="cellIs" dxfId="3" priority="2" stopIfTrue="1" operator="equal">
      <formula>""</formula>
    </cfRule>
  </conditionalFormatting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97" orientation="portrait" horizontalDpi="300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55"/>
  <sheetViews>
    <sheetView showGridLines="0" zoomScale="115" zoomScaleNormal="115" workbookViewId="0">
      <selection activeCell="B4" sqref="B4:H4"/>
    </sheetView>
  </sheetViews>
  <sheetFormatPr baseColWidth="10" defaultRowHeight="12.75"/>
  <cols>
    <col min="1" max="1" width="0.85546875" style="1" customWidth="1"/>
    <col min="2" max="8" width="8.7109375" style="1" customWidth="1"/>
    <col min="9" max="9" width="10.7109375" style="1" customWidth="1"/>
    <col min="10" max="10" width="0.85546875" style="1" customWidth="1"/>
    <col min="11" max="16384" width="11.42578125" style="1"/>
  </cols>
  <sheetData>
    <row r="1" spans="1:19" ht="5.0999999999999996" customHeight="1" thickBot="1">
      <c r="A1" s="4"/>
      <c r="B1" s="5"/>
      <c r="C1" s="7"/>
      <c r="D1" s="7"/>
      <c r="E1" s="7"/>
      <c r="F1" s="7"/>
      <c r="G1" s="7"/>
      <c r="H1" s="7"/>
      <c r="I1" s="5"/>
      <c r="J1" s="8"/>
    </row>
    <row r="2" spans="1:19" ht="12.75" customHeight="1">
      <c r="A2" s="6"/>
      <c r="B2" s="73" t="s">
        <v>12</v>
      </c>
      <c r="C2" s="74"/>
      <c r="D2" s="74"/>
      <c r="E2" s="74"/>
      <c r="F2" s="74"/>
      <c r="G2" s="74"/>
      <c r="H2" s="74"/>
      <c r="I2" s="70" t="s">
        <v>0</v>
      </c>
      <c r="J2" s="6"/>
    </row>
    <row r="3" spans="1:19" ht="12.75" customHeight="1" thickBot="1">
      <c r="A3" s="6"/>
      <c r="B3" s="75"/>
      <c r="C3" s="76"/>
      <c r="D3" s="76"/>
      <c r="E3" s="76"/>
      <c r="F3" s="76"/>
      <c r="G3" s="76"/>
      <c r="H3" s="76"/>
      <c r="I3" s="71"/>
      <c r="J3" s="6"/>
    </row>
    <row r="4" spans="1:19">
      <c r="A4" s="6"/>
      <c r="B4" s="68"/>
      <c r="C4" s="68"/>
      <c r="D4" s="68"/>
      <c r="E4" s="68"/>
      <c r="F4" s="68"/>
      <c r="G4" s="68"/>
      <c r="H4" s="68"/>
      <c r="I4" s="15"/>
      <c r="J4" s="6"/>
    </row>
    <row r="5" spans="1:19">
      <c r="A5" s="6"/>
      <c r="B5" s="69"/>
      <c r="C5" s="69"/>
      <c r="D5" s="69"/>
      <c r="E5" s="69"/>
      <c r="F5" s="69"/>
      <c r="G5" s="69"/>
      <c r="H5" s="69"/>
      <c r="I5" s="16"/>
      <c r="J5" s="6"/>
    </row>
    <row r="6" spans="1:19">
      <c r="A6" s="6"/>
      <c r="B6" s="69"/>
      <c r="C6" s="69"/>
      <c r="D6" s="69"/>
      <c r="E6" s="69"/>
      <c r="F6" s="69"/>
      <c r="G6" s="69"/>
      <c r="H6" s="69"/>
      <c r="I6" s="16"/>
      <c r="J6" s="6"/>
    </row>
    <row r="7" spans="1:19">
      <c r="A7" s="6"/>
      <c r="B7" s="69"/>
      <c r="C7" s="69"/>
      <c r="D7" s="69"/>
      <c r="E7" s="69"/>
      <c r="F7" s="69"/>
      <c r="G7" s="69"/>
      <c r="H7" s="69"/>
      <c r="I7" s="16"/>
      <c r="J7" s="6"/>
    </row>
    <row r="8" spans="1:19">
      <c r="A8" s="6"/>
      <c r="B8" s="72"/>
      <c r="C8" s="68"/>
      <c r="D8" s="68"/>
      <c r="E8" s="68"/>
      <c r="F8" s="68"/>
      <c r="G8" s="68"/>
      <c r="H8" s="68"/>
      <c r="I8" s="16"/>
      <c r="J8" s="11"/>
      <c r="K8" s="3"/>
      <c r="L8" s="3"/>
      <c r="M8" s="3"/>
      <c r="N8" s="3"/>
      <c r="O8" s="3"/>
      <c r="P8" s="3"/>
      <c r="Q8" s="3"/>
      <c r="R8" s="3"/>
      <c r="S8" s="3"/>
    </row>
    <row r="9" spans="1:19">
      <c r="A9" s="6"/>
      <c r="B9" s="85"/>
      <c r="C9" s="69"/>
      <c r="D9" s="69"/>
      <c r="E9" s="69"/>
      <c r="F9" s="69"/>
      <c r="G9" s="69"/>
      <c r="H9" s="69"/>
      <c r="I9" s="16"/>
      <c r="J9" s="6"/>
    </row>
    <row r="10" spans="1:19">
      <c r="A10" s="6"/>
      <c r="B10" s="69"/>
      <c r="C10" s="69"/>
      <c r="D10" s="69"/>
      <c r="E10" s="69"/>
      <c r="F10" s="69"/>
      <c r="G10" s="69"/>
      <c r="H10" s="69"/>
      <c r="I10" s="16"/>
      <c r="J10" s="6"/>
    </row>
    <row r="11" spans="1:19">
      <c r="A11" s="6"/>
      <c r="B11" s="69"/>
      <c r="C11" s="69"/>
      <c r="D11" s="69"/>
      <c r="E11" s="69"/>
      <c r="F11" s="69"/>
      <c r="G11" s="69"/>
      <c r="H11" s="69"/>
      <c r="I11" s="16"/>
      <c r="J11" s="6"/>
    </row>
    <row r="12" spans="1:19">
      <c r="A12" s="6"/>
      <c r="B12" s="68"/>
      <c r="C12" s="68"/>
      <c r="D12" s="68"/>
      <c r="E12" s="68"/>
      <c r="F12" s="68"/>
      <c r="G12" s="68"/>
      <c r="H12" s="68"/>
      <c r="I12" s="16"/>
      <c r="J12" s="6"/>
    </row>
    <row r="13" spans="1:19">
      <c r="A13" s="6"/>
      <c r="B13" s="69"/>
      <c r="C13" s="69"/>
      <c r="D13" s="69"/>
      <c r="E13" s="69"/>
      <c r="F13" s="69"/>
      <c r="G13" s="69"/>
      <c r="H13" s="69"/>
      <c r="I13" s="16"/>
      <c r="J13" s="6"/>
    </row>
    <row r="14" spans="1:19">
      <c r="A14" s="6"/>
      <c r="B14" s="69"/>
      <c r="C14" s="69"/>
      <c r="D14" s="69"/>
      <c r="E14" s="69"/>
      <c r="F14" s="69"/>
      <c r="G14" s="69"/>
      <c r="H14" s="69"/>
      <c r="I14" s="16"/>
      <c r="J14" s="6"/>
    </row>
    <row r="15" spans="1:19">
      <c r="A15" s="6"/>
      <c r="B15" s="69"/>
      <c r="C15" s="69"/>
      <c r="D15" s="69"/>
      <c r="E15" s="69"/>
      <c r="F15" s="69"/>
      <c r="G15" s="69"/>
      <c r="H15" s="69"/>
      <c r="I15" s="16"/>
      <c r="J15" s="6"/>
    </row>
    <row r="16" spans="1:19">
      <c r="A16" s="6"/>
      <c r="B16" s="68"/>
      <c r="C16" s="68"/>
      <c r="D16" s="68"/>
      <c r="E16" s="68"/>
      <c r="F16" s="68"/>
      <c r="G16" s="68"/>
      <c r="H16" s="68"/>
      <c r="I16" s="16"/>
      <c r="J16" s="6"/>
    </row>
    <row r="17" spans="1:10">
      <c r="A17" s="6"/>
      <c r="B17" s="69"/>
      <c r="C17" s="69"/>
      <c r="D17" s="69"/>
      <c r="E17" s="69"/>
      <c r="F17" s="69"/>
      <c r="G17" s="69"/>
      <c r="H17" s="69"/>
      <c r="I17" s="16"/>
      <c r="J17" s="6"/>
    </row>
    <row r="18" spans="1:10">
      <c r="A18" s="6"/>
      <c r="B18" s="69"/>
      <c r="C18" s="69"/>
      <c r="D18" s="69"/>
      <c r="E18" s="69"/>
      <c r="F18" s="69"/>
      <c r="G18" s="69"/>
      <c r="H18" s="69"/>
      <c r="I18" s="16"/>
      <c r="J18" s="6"/>
    </row>
    <row r="19" spans="1:10">
      <c r="A19" s="6"/>
      <c r="B19" s="69"/>
      <c r="C19" s="69"/>
      <c r="D19" s="69"/>
      <c r="E19" s="69"/>
      <c r="F19" s="69"/>
      <c r="G19" s="69"/>
      <c r="H19" s="69"/>
      <c r="I19" s="16"/>
      <c r="J19" s="6"/>
    </row>
    <row r="20" spans="1:10">
      <c r="A20" s="6"/>
      <c r="B20" s="68"/>
      <c r="C20" s="68"/>
      <c r="D20" s="68"/>
      <c r="E20" s="68"/>
      <c r="F20" s="68"/>
      <c r="G20" s="68"/>
      <c r="H20" s="68"/>
      <c r="I20" s="16"/>
      <c r="J20" s="6"/>
    </row>
    <row r="21" spans="1:10">
      <c r="A21" s="6"/>
      <c r="B21" s="69"/>
      <c r="C21" s="69"/>
      <c r="D21" s="69"/>
      <c r="E21" s="69"/>
      <c r="F21" s="69"/>
      <c r="G21" s="69"/>
      <c r="H21" s="69"/>
      <c r="I21" s="16"/>
      <c r="J21" s="6"/>
    </row>
    <row r="22" spans="1:10">
      <c r="A22" s="6"/>
      <c r="B22" s="69"/>
      <c r="C22" s="69"/>
      <c r="D22" s="69"/>
      <c r="E22" s="69"/>
      <c r="F22" s="69"/>
      <c r="G22" s="69"/>
      <c r="H22" s="69"/>
      <c r="I22" s="16"/>
      <c r="J22" s="6"/>
    </row>
    <row r="23" spans="1:10">
      <c r="A23" s="6"/>
      <c r="B23" s="69"/>
      <c r="C23" s="69"/>
      <c r="D23" s="69"/>
      <c r="E23" s="69"/>
      <c r="F23" s="69"/>
      <c r="G23" s="69"/>
      <c r="H23" s="69"/>
      <c r="I23" s="16"/>
      <c r="J23" s="6"/>
    </row>
    <row r="24" spans="1:10">
      <c r="A24" s="6"/>
      <c r="B24" s="68"/>
      <c r="C24" s="68"/>
      <c r="D24" s="68"/>
      <c r="E24" s="68"/>
      <c r="F24" s="68"/>
      <c r="G24" s="68"/>
      <c r="H24" s="68"/>
      <c r="I24" s="16"/>
      <c r="J24" s="6"/>
    </row>
    <row r="25" spans="1:10">
      <c r="A25" s="6"/>
      <c r="B25" s="69"/>
      <c r="C25" s="69"/>
      <c r="D25" s="69"/>
      <c r="E25" s="69"/>
      <c r="F25" s="69"/>
      <c r="G25" s="69"/>
      <c r="H25" s="69"/>
      <c r="I25" s="16"/>
      <c r="J25" s="6"/>
    </row>
    <row r="26" spans="1:10">
      <c r="A26" s="6"/>
      <c r="B26" s="69"/>
      <c r="C26" s="69"/>
      <c r="D26" s="69"/>
      <c r="E26" s="69"/>
      <c r="F26" s="69"/>
      <c r="G26" s="69"/>
      <c r="H26" s="69"/>
      <c r="I26" s="16"/>
      <c r="J26" s="6"/>
    </row>
    <row r="27" spans="1:10">
      <c r="A27" s="6"/>
      <c r="B27" s="69"/>
      <c r="C27" s="69"/>
      <c r="D27" s="69"/>
      <c r="E27" s="69"/>
      <c r="F27" s="69"/>
      <c r="G27" s="69"/>
      <c r="H27" s="69"/>
      <c r="I27" s="16"/>
      <c r="J27" s="6"/>
    </row>
    <row r="28" spans="1:10">
      <c r="A28" s="6"/>
      <c r="B28" s="68"/>
      <c r="C28" s="68"/>
      <c r="D28" s="68"/>
      <c r="E28" s="68"/>
      <c r="F28" s="68"/>
      <c r="G28" s="68"/>
      <c r="H28" s="68"/>
      <c r="I28" s="16"/>
      <c r="J28" s="6"/>
    </row>
    <row r="29" spans="1:10">
      <c r="A29" s="6"/>
      <c r="B29" s="69"/>
      <c r="C29" s="69"/>
      <c r="D29" s="69"/>
      <c r="E29" s="69"/>
      <c r="F29" s="69"/>
      <c r="G29" s="69"/>
      <c r="H29" s="69"/>
      <c r="I29" s="16"/>
      <c r="J29" s="6"/>
    </row>
    <row r="30" spans="1:10">
      <c r="A30" s="6"/>
      <c r="B30" s="69"/>
      <c r="C30" s="69"/>
      <c r="D30" s="69"/>
      <c r="E30" s="69"/>
      <c r="F30" s="69"/>
      <c r="G30" s="69"/>
      <c r="H30" s="69"/>
      <c r="I30" s="16"/>
      <c r="J30" s="6"/>
    </row>
    <row r="31" spans="1:10">
      <c r="A31" s="6"/>
      <c r="B31" s="69"/>
      <c r="C31" s="69"/>
      <c r="D31" s="69"/>
      <c r="E31" s="69"/>
      <c r="F31" s="69"/>
      <c r="G31" s="69"/>
      <c r="H31" s="69"/>
      <c r="I31" s="16"/>
      <c r="J31" s="6"/>
    </row>
    <row r="32" spans="1:10">
      <c r="A32" s="6"/>
      <c r="B32" s="68"/>
      <c r="C32" s="68"/>
      <c r="D32" s="68"/>
      <c r="E32" s="68"/>
      <c r="F32" s="68"/>
      <c r="G32" s="68"/>
      <c r="H32" s="68"/>
      <c r="I32" s="16"/>
      <c r="J32" s="6"/>
    </row>
    <row r="33" spans="1:10">
      <c r="A33" s="6"/>
      <c r="B33" s="69"/>
      <c r="C33" s="69"/>
      <c r="D33" s="69"/>
      <c r="E33" s="69"/>
      <c r="F33" s="69"/>
      <c r="G33" s="69"/>
      <c r="H33" s="69"/>
      <c r="I33" s="16"/>
      <c r="J33" s="6"/>
    </row>
    <row r="34" spans="1:10">
      <c r="A34" s="6"/>
      <c r="B34" s="69"/>
      <c r="C34" s="69"/>
      <c r="D34" s="69"/>
      <c r="E34" s="69"/>
      <c r="F34" s="69"/>
      <c r="G34" s="69"/>
      <c r="H34" s="69"/>
      <c r="I34" s="16"/>
      <c r="J34" s="6"/>
    </row>
    <row r="35" spans="1:10">
      <c r="A35" s="6"/>
      <c r="B35" s="69"/>
      <c r="C35" s="69"/>
      <c r="D35" s="69"/>
      <c r="E35" s="69"/>
      <c r="F35" s="69"/>
      <c r="G35" s="69"/>
      <c r="H35" s="69"/>
      <c r="I35" s="16"/>
      <c r="J35" s="6"/>
    </row>
    <row r="36" spans="1:10">
      <c r="A36" s="6"/>
      <c r="B36" s="68"/>
      <c r="C36" s="68"/>
      <c r="D36" s="68"/>
      <c r="E36" s="68"/>
      <c r="F36" s="68"/>
      <c r="G36" s="68"/>
      <c r="H36" s="68"/>
      <c r="I36" s="16"/>
      <c r="J36" s="6"/>
    </row>
    <row r="37" spans="1:10">
      <c r="A37" s="6"/>
      <c r="B37" s="69"/>
      <c r="C37" s="69"/>
      <c r="D37" s="69"/>
      <c r="E37" s="69"/>
      <c r="F37" s="69"/>
      <c r="G37" s="69"/>
      <c r="H37" s="69"/>
      <c r="I37" s="16"/>
      <c r="J37" s="6"/>
    </row>
    <row r="38" spans="1:10">
      <c r="A38" s="6"/>
      <c r="B38" s="69"/>
      <c r="C38" s="69"/>
      <c r="D38" s="69"/>
      <c r="E38" s="69"/>
      <c r="F38" s="69"/>
      <c r="G38" s="69"/>
      <c r="H38" s="69"/>
      <c r="I38" s="16"/>
      <c r="J38" s="6"/>
    </row>
    <row r="39" spans="1:10">
      <c r="A39" s="6"/>
      <c r="B39" s="69"/>
      <c r="C39" s="69"/>
      <c r="D39" s="69"/>
      <c r="E39" s="69"/>
      <c r="F39" s="69"/>
      <c r="G39" s="69"/>
      <c r="H39" s="69"/>
      <c r="I39" s="16"/>
      <c r="J39" s="6"/>
    </row>
    <row r="40" spans="1:10">
      <c r="A40" s="6"/>
      <c r="B40" s="68"/>
      <c r="C40" s="68"/>
      <c r="D40" s="68"/>
      <c r="E40" s="68"/>
      <c r="F40" s="68"/>
      <c r="G40" s="68"/>
      <c r="H40" s="68"/>
      <c r="I40" s="16"/>
      <c r="J40" s="6"/>
    </row>
    <row r="41" spans="1:10">
      <c r="A41" s="6"/>
      <c r="B41" s="69"/>
      <c r="C41" s="69"/>
      <c r="D41" s="69"/>
      <c r="E41" s="69"/>
      <c r="F41" s="69"/>
      <c r="G41" s="69"/>
      <c r="H41" s="69"/>
      <c r="I41" s="16"/>
      <c r="J41" s="6"/>
    </row>
    <row r="42" spans="1:10">
      <c r="A42" s="6"/>
      <c r="B42" s="69"/>
      <c r="C42" s="69"/>
      <c r="D42" s="69"/>
      <c r="E42" s="69"/>
      <c r="F42" s="69"/>
      <c r="G42" s="69"/>
      <c r="H42" s="69"/>
      <c r="I42" s="16"/>
      <c r="J42" s="6"/>
    </row>
    <row r="43" spans="1:10">
      <c r="A43" s="6"/>
      <c r="B43" s="69"/>
      <c r="C43" s="69"/>
      <c r="D43" s="69"/>
      <c r="E43" s="69"/>
      <c r="F43" s="69"/>
      <c r="G43" s="69"/>
      <c r="H43" s="69"/>
      <c r="I43" s="16"/>
      <c r="J43" s="6"/>
    </row>
    <row r="44" spans="1:10">
      <c r="A44" s="6"/>
      <c r="B44" s="68"/>
      <c r="C44" s="68"/>
      <c r="D44" s="68"/>
      <c r="E44" s="68"/>
      <c r="F44" s="68"/>
      <c r="G44" s="68"/>
      <c r="H44" s="68"/>
      <c r="I44" s="16"/>
      <c r="J44" s="6"/>
    </row>
    <row r="45" spans="1:10">
      <c r="A45" s="6"/>
      <c r="B45" s="69"/>
      <c r="C45" s="69"/>
      <c r="D45" s="69"/>
      <c r="E45" s="69"/>
      <c r="F45" s="69"/>
      <c r="G45" s="69"/>
      <c r="H45" s="69"/>
      <c r="I45" s="16"/>
      <c r="J45" s="6"/>
    </row>
    <row r="46" spans="1:10">
      <c r="A46" s="6"/>
      <c r="B46" s="69"/>
      <c r="C46" s="69"/>
      <c r="D46" s="69"/>
      <c r="E46" s="69"/>
      <c r="F46" s="69"/>
      <c r="G46" s="69"/>
      <c r="H46" s="69"/>
      <c r="I46" s="16"/>
      <c r="J46" s="6"/>
    </row>
    <row r="47" spans="1:10">
      <c r="A47" s="6"/>
      <c r="B47" s="69"/>
      <c r="C47" s="69"/>
      <c r="D47" s="69"/>
      <c r="E47" s="69"/>
      <c r="F47" s="69"/>
      <c r="G47" s="69"/>
      <c r="H47" s="69"/>
      <c r="I47" s="16"/>
      <c r="J47" s="6"/>
    </row>
    <row r="48" spans="1:10" ht="13.5" thickBot="1">
      <c r="A48" s="6"/>
      <c r="B48" s="68"/>
      <c r="C48" s="68"/>
      <c r="D48" s="68"/>
      <c r="E48" s="68"/>
      <c r="F48" s="68"/>
      <c r="G48" s="68"/>
      <c r="H48" s="68"/>
      <c r="I48" s="16"/>
      <c r="J48" s="12"/>
    </row>
    <row r="49" spans="1:10" ht="5.0999999999999996" customHeight="1" thickBot="1">
      <c r="A49" s="9"/>
      <c r="B49" s="5"/>
      <c r="C49" s="5"/>
      <c r="D49" s="5"/>
      <c r="E49" s="5"/>
      <c r="F49" s="5"/>
      <c r="G49" s="5"/>
      <c r="H49" s="5"/>
      <c r="J49" s="2"/>
    </row>
    <row r="50" spans="1:10">
      <c r="A50" s="82"/>
      <c r="B50" s="82"/>
      <c r="C50" s="13"/>
      <c r="D50" s="2"/>
      <c r="E50" s="2"/>
      <c r="F50" s="14"/>
      <c r="H50" s="20" t="str">
        <f>IF(I50="","","Gesamt")</f>
        <v/>
      </c>
      <c r="I50" s="17" t="str">
        <f>IF(SUM(I4:I48)=0,"",SUM(I4:I48))</f>
        <v/>
      </c>
      <c r="J50" s="2"/>
    </row>
    <row r="51" spans="1:10">
      <c r="B51" s="78" t="s">
        <v>135</v>
      </c>
      <c r="C51" s="78"/>
      <c r="D51" s="18" t="str">
        <f>IF(D52="","","Summe")</f>
        <v/>
      </c>
      <c r="E51" s="2"/>
      <c r="F51" s="2"/>
      <c r="J51" s="10"/>
    </row>
    <row r="52" spans="1:10">
      <c r="B52" s="79"/>
      <c r="C52" s="80"/>
      <c r="D52" s="48" t="str">
        <f>IF(B52="","",IF(SUMIF(B4:B48,"*"&amp;B52&amp;"*",I4:I48)=0,"",SUMIF(B4:B48,"*"&amp;B52&amp;"*",I4:I48)))</f>
        <v/>
      </c>
      <c r="E52" s="2"/>
      <c r="F52" s="2"/>
    </row>
    <row r="53" spans="1:10">
      <c r="B53" s="77" t="s">
        <v>13</v>
      </c>
      <c r="C53" s="77"/>
    </row>
    <row r="54" spans="1:10" ht="13.5" customHeight="1"/>
    <row r="55" spans="1:10" ht="13.5" customHeight="1">
      <c r="B55" s="83" t="str">
        <f>IF(OR(I50="",B52=""),"","Anzahl:")</f>
        <v/>
      </c>
      <c r="C55" s="84"/>
      <c r="D55" s="43" t="str">
        <f>IF(OR(I50="",B52="",B55=""),"",IF(ISERROR(COUNTIF(B4:B48,"*"&amp;B52&amp;"*")),"",IF(COUNTIF(B4:B48,"*"&amp;B52&amp;"*")=0,"",COUNTIF(B4:B48,"*"&amp;B52&amp;"*"))))</f>
        <v/>
      </c>
    </row>
  </sheetData>
  <sheetProtection password="CBC9" sheet="1" objects="1" scenarios="1" selectLockedCells="1"/>
  <mergeCells count="52">
    <mergeCell ref="I2:I3"/>
    <mergeCell ref="B10:H10"/>
    <mergeCell ref="B9:H9"/>
    <mergeCell ref="B8:H8"/>
    <mergeCell ref="B7:H7"/>
    <mergeCell ref="B2:H3"/>
    <mergeCell ref="B6:H6"/>
    <mergeCell ref="B5:H5"/>
    <mergeCell ref="B4:H4"/>
    <mergeCell ref="B55:C55"/>
    <mergeCell ref="B53:C53"/>
    <mergeCell ref="B45:H45"/>
    <mergeCell ref="B46:H46"/>
    <mergeCell ref="B41:H41"/>
    <mergeCell ref="B42:H42"/>
    <mergeCell ref="B43:H43"/>
    <mergeCell ref="B44:H44"/>
    <mergeCell ref="B12:H12"/>
    <mergeCell ref="B11:H11"/>
    <mergeCell ref="B18:H18"/>
    <mergeCell ref="B17:H17"/>
    <mergeCell ref="B16:H16"/>
    <mergeCell ref="B15:H15"/>
    <mergeCell ref="B14:H14"/>
    <mergeCell ref="B13:H13"/>
    <mergeCell ref="B30:H30"/>
    <mergeCell ref="B29:H29"/>
    <mergeCell ref="B28:H28"/>
    <mergeCell ref="B27:H27"/>
    <mergeCell ref="B26:H26"/>
    <mergeCell ref="B19:H19"/>
    <mergeCell ref="B24:H24"/>
    <mergeCell ref="B23:H23"/>
    <mergeCell ref="B22:H22"/>
    <mergeCell ref="B21:H21"/>
    <mergeCell ref="B20:H20"/>
    <mergeCell ref="B25:H25"/>
    <mergeCell ref="B52:C52"/>
    <mergeCell ref="B48:H48"/>
    <mergeCell ref="A50:B50"/>
    <mergeCell ref="B51:C51"/>
    <mergeCell ref="B31:H31"/>
    <mergeCell ref="B47:H47"/>
    <mergeCell ref="B36:H36"/>
    <mergeCell ref="B32:H32"/>
    <mergeCell ref="B35:H35"/>
    <mergeCell ref="B34:H34"/>
    <mergeCell ref="B33:H33"/>
    <mergeCell ref="B37:H37"/>
    <mergeCell ref="B38:H38"/>
    <mergeCell ref="B39:H39"/>
    <mergeCell ref="B40:H40"/>
  </mergeCells>
  <phoneticPr fontId="4" type="noConversion"/>
  <conditionalFormatting sqref="D52 H50">
    <cfRule type="cellIs" dxfId="2" priority="3" stopIfTrue="1" operator="equal">
      <formula>""</formula>
    </cfRule>
  </conditionalFormatting>
  <conditionalFormatting sqref="I50">
    <cfRule type="cellIs" dxfId="1" priority="4" stopIfTrue="1" operator="equal">
      <formula>""</formula>
    </cfRule>
  </conditionalFormatting>
  <conditionalFormatting sqref="B55 D55">
    <cfRule type="cellIs" dxfId="0" priority="2" stopIfTrue="1" operator="equal">
      <formula>""</formula>
    </cfRule>
  </conditionalFormatting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97" orientation="portrait" horizontalDpi="3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G53"/>
  <sheetViews>
    <sheetView showGridLines="0" topLeftCell="A4" workbookViewId="0">
      <selection activeCell="D6" sqref="D6"/>
    </sheetView>
  </sheetViews>
  <sheetFormatPr baseColWidth="10" defaultRowHeight="12.75"/>
  <sheetData>
    <row r="3" spans="2:7" ht="14.25">
      <c r="B3" s="63" t="s">
        <v>81</v>
      </c>
      <c r="C3" s="63"/>
      <c r="D3" s="63"/>
    </row>
    <row r="5" spans="2:7">
      <c r="B5" t="s">
        <v>82</v>
      </c>
      <c r="D5" s="28"/>
    </row>
    <row r="6" spans="2:7">
      <c r="B6" t="s">
        <v>83</v>
      </c>
      <c r="D6" s="86">
        <v>1</v>
      </c>
      <c r="G6" t="s">
        <v>141</v>
      </c>
    </row>
    <row r="7" spans="2:7">
      <c r="B7" t="s">
        <v>84</v>
      </c>
      <c r="D7" s="86">
        <v>1</v>
      </c>
      <c r="G7" t="s">
        <v>140</v>
      </c>
    </row>
    <row r="8" spans="2:7">
      <c r="B8" t="s">
        <v>85</v>
      </c>
      <c r="D8" s="86">
        <v>1</v>
      </c>
    </row>
    <row r="9" spans="2:7">
      <c r="B9" t="s">
        <v>86</v>
      </c>
      <c r="D9" s="86">
        <v>1</v>
      </c>
      <c r="G9" t="s">
        <v>142</v>
      </c>
    </row>
    <row r="10" spans="2:7">
      <c r="B10" t="s">
        <v>87</v>
      </c>
      <c r="D10" s="86">
        <v>1</v>
      </c>
    </row>
    <row r="11" spans="2:7">
      <c r="B11" t="s">
        <v>88</v>
      </c>
      <c r="D11" s="86">
        <v>1</v>
      </c>
    </row>
    <row r="12" spans="2:7">
      <c r="D12" s="28"/>
    </row>
    <row r="13" spans="2:7">
      <c r="B13" t="s">
        <v>89</v>
      </c>
      <c r="D13" s="40">
        <f>IF(SUM(D6:D11)=0,"",SUM(D6:D11))</f>
        <v>6</v>
      </c>
      <c r="E13" s="22"/>
    </row>
    <row r="16" spans="2:7" ht="14.25">
      <c r="B16" s="63" t="s">
        <v>90</v>
      </c>
      <c r="C16" s="63"/>
      <c r="D16" s="63"/>
    </row>
    <row r="18" spans="2:7">
      <c r="B18" s="62" t="s">
        <v>91</v>
      </c>
      <c r="C18" s="62"/>
      <c r="D18" s="62"/>
    </row>
    <row r="19" spans="2:7">
      <c r="B19" s="22" t="s">
        <v>92</v>
      </c>
      <c r="D19" s="86">
        <v>-2</v>
      </c>
    </row>
    <row r="20" spans="2:7">
      <c r="B20" s="22" t="s">
        <v>93</v>
      </c>
      <c r="D20" s="87">
        <v>-2</v>
      </c>
    </row>
    <row r="21" spans="2:7">
      <c r="B21" s="22" t="s">
        <v>94</v>
      </c>
      <c r="D21" s="87">
        <v>-2</v>
      </c>
    </row>
    <row r="22" spans="2:7">
      <c r="B22" s="22" t="s">
        <v>95</v>
      </c>
      <c r="D22" s="87">
        <v>-2</v>
      </c>
    </row>
    <row r="23" spans="2:7">
      <c r="B23" s="22" t="s">
        <v>96</v>
      </c>
      <c r="D23" s="87">
        <v>-2</v>
      </c>
    </row>
    <row r="24" spans="2:7">
      <c r="B24" s="22" t="s">
        <v>97</v>
      </c>
      <c r="D24" s="87">
        <v>-2</v>
      </c>
    </row>
    <row r="25" spans="2:7">
      <c r="B25" s="22" t="s">
        <v>98</v>
      </c>
      <c r="D25" s="87">
        <v>-2</v>
      </c>
    </row>
    <row r="26" spans="2:7">
      <c r="B26" s="22" t="s">
        <v>99</v>
      </c>
      <c r="D26" s="87">
        <v>-2</v>
      </c>
      <c r="G26" s="22"/>
    </row>
    <row r="27" spans="2:7">
      <c r="D27" s="38"/>
      <c r="G27" s="22"/>
    </row>
    <row r="28" spans="2:7">
      <c r="B28" s="22" t="s">
        <v>89</v>
      </c>
      <c r="D28" s="40">
        <f>IF(SUM(D18:D26)=0,"",SUM(D18:D26))</f>
        <v>-16</v>
      </c>
      <c r="G28" s="22"/>
    </row>
    <row r="30" spans="2:7">
      <c r="B30" s="62" t="s">
        <v>100</v>
      </c>
      <c r="C30" s="62"/>
      <c r="D30" s="62"/>
    </row>
    <row r="32" spans="2:7">
      <c r="B32" s="22" t="s">
        <v>101</v>
      </c>
      <c r="D32" s="86">
        <v>-2</v>
      </c>
    </row>
    <row r="33" spans="2:4">
      <c r="B33" s="22" t="s">
        <v>103</v>
      </c>
      <c r="D33" s="87">
        <v>-3</v>
      </c>
    </row>
    <row r="34" spans="2:4">
      <c r="B34" s="22" t="s">
        <v>102</v>
      </c>
      <c r="D34" s="87">
        <v>-2</v>
      </c>
    </row>
    <row r="35" spans="2:4">
      <c r="B35" s="22"/>
      <c r="D35" s="42"/>
    </row>
    <row r="36" spans="2:4">
      <c r="B36" s="62" t="s">
        <v>104</v>
      </c>
      <c r="C36" s="62"/>
      <c r="D36" s="62"/>
    </row>
    <row r="37" spans="2:4">
      <c r="B37" s="39" t="s">
        <v>109</v>
      </c>
      <c r="D37" s="86">
        <v>-2</v>
      </c>
    </row>
    <row r="38" spans="2:4">
      <c r="B38" s="39" t="s">
        <v>108</v>
      </c>
      <c r="D38" s="87">
        <v>-3</v>
      </c>
    </row>
    <row r="39" spans="2:4">
      <c r="B39" s="39" t="s">
        <v>107</v>
      </c>
      <c r="D39" s="86">
        <v>-2</v>
      </c>
    </row>
    <row r="40" spans="2:4">
      <c r="B40" s="39" t="s">
        <v>106</v>
      </c>
      <c r="D40" s="87">
        <v>-3</v>
      </c>
    </row>
    <row r="41" spans="2:4">
      <c r="B41" s="39" t="s">
        <v>105</v>
      </c>
      <c r="D41" s="87">
        <v>-2</v>
      </c>
    </row>
    <row r="42" spans="2:4">
      <c r="B42" s="39" t="s">
        <v>110</v>
      </c>
      <c r="D42" s="87">
        <v>-3</v>
      </c>
    </row>
    <row r="43" spans="2:4">
      <c r="B43" s="39"/>
      <c r="D43" s="42"/>
    </row>
    <row r="44" spans="2:4">
      <c r="B44" s="61" t="s">
        <v>111</v>
      </c>
      <c r="C44" s="61"/>
      <c r="D44" s="61"/>
    </row>
    <row r="45" spans="2:4">
      <c r="B45" s="39" t="s">
        <v>112</v>
      </c>
      <c r="D45" s="86">
        <v>-3</v>
      </c>
    </row>
    <row r="46" spans="2:4">
      <c r="B46" s="39" t="s">
        <v>113</v>
      </c>
      <c r="D46" s="87">
        <v>-3</v>
      </c>
    </row>
    <row r="47" spans="2:4">
      <c r="B47" s="39" t="s">
        <v>114</v>
      </c>
      <c r="D47" s="87">
        <v>-3</v>
      </c>
    </row>
    <row r="48" spans="2:4">
      <c r="B48" s="39" t="s">
        <v>115</v>
      </c>
      <c r="D48" s="87">
        <v>-3</v>
      </c>
    </row>
    <row r="49" spans="2:4">
      <c r="B49" s="39" t="s">
        <v>116</v>
      </c>
      <c r="D49" s="87">
        <v>-3</v>
      </c>
    </row>
    <row r="50" spans="2:4">
      <c r="B50" s="39" t="s">
        <v>117</v>
      </c>
      <c r="D50" s="87">
        <v>-3</v>
      </c>
    </row>
    <row r="51" spans="2:4">
      <c r="B51" s="39" t="s">
        <v>118</v>
      </c>
      <c r="D51" s="87">
        <v>-3</v>
      </c>
    </row>
    <row r="53" spans="2:4">
      <c r="B53" s="22" t="s">
        <v>89</v>
      </c>
      <c r="D53" s="41">
        <f>IF(SUM(D32:D51)=0,"",SUM(D32:D51))</f>
        <v>-43</v>
      </c>
    </row>
  </sheetData>
  <sheetProtection password="CBC9" sheet="1" objects="1" scenarios="1" selectLockedCells="1"/>
  <mergeCells count="6">
    <mergeCell ref="B44:D44"/>
    <mergeCell ref="B18:D18"/>
    <mergeCell ref="B30:D30"/>
    <mergeCell ref="B16:D16"/>
    <mergeCell ref="B3:D3"/>
    <mergeCell ref="B36:D36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P32"/>
  <sheetViews>
    <sheetView showGridLines="0" zoomScaleNormal="100" workbookViewId="0">
      <selection activeCell="C4" sqref="C4"/>
    </sheetView>
  </sheetViews>
  <sheetFormatPr baseColWidth="10" defaultColWidth="12.28515625" defaultRowHeight="12.75"/>
  <sheetData>
    <row r="1" spans="2:15" ht="15.75">
      <c r="D1" s="67" t="s">
        <v>64</v>
      </c>
      <c r="E1" s="67"/>
    </row>
    <row r="2" spans="2:15">
      <c r="D2" s="66" t="s">
        <v>121</v>
      </c>
      <c r="E2" s="66"/>
      <c r="F2" s="66"/>
    </row>
    <row r="3" spans="2:15">
      <c r="C3" s="24" t="s">
        <v>65</v>
      </c>
      <c r="D3" s="51" t="s">
        <v>70</v>
      </c>
      <c r="E3" s="51" t="s">
        <v>66</v>
      </c>
      <c r="F3" s="51" t="s">
        <v>119</v>
      </c>
    </row>
    <row r="4" spans="2:15">
      <c r="B4" s="23" t="s">
        <v>53</v>
      </c>
      <c r="C4" s="52" t="str">
        <f>IF(Januar!I50="","",Januar!I50)</f>
        <v/>
      </c>
      <c r="D4" s="53" t="str">
        <f>IF(Januar!B52="","",Januar!B52)</f>
        <v/>
      </c>
      <c r="E4" s="54" t="str">
        <f>IF(Januar!D52="","",Januar!D52)</f>
        <v/>
      </c>
      <c r="F4" s="55" t="str">
        <f>Januar!D55</f>
        <v/>
      </c>
    </row>
    <row r="5" spans="2:15">
      <c r="B5" s="23" t="s">
        <v>54</v>
      </c>
      <c r="C5" s="52" t="str">
        <f>IF(Februar!I50=0,"",Februar!I50)</f>
        <v/>
      </c>
      <c r="D5" s="53" t="str">
        <f>IF(Februar!B52="","",Februar!B52)</f>
        <v/>
      </c>
      <c r="E5" s="54" t="str">
        <f>IF(Februar!D52="","",Februar!D52)</f>
        <v/>
      </c>
      <c r="F5" s="55" t="str">
        <f>Februar!D55</f>
        <v/>
      </c>
    </row>
    <row r="6" spans="2:15">
      <c r="B6" s="23" t="s">
        <v>55</v>
      </c>
      <c r="C6" s="52" t="str">
        <f>IF(März!I50=0,"",März!I50)</f>
        <v/>
      </c>
      <c r="D6" s="53" t="str">
        <f>IF(März!B52="","",März!B52)</f>
        <v/>
      </c>
      <c r="E6" s="54" t="str">
        <f>IF(März!D52="","",März!D52)</f>
        <v/>
      </c>
      <c r="F6" s="55" t="str">
        <f>März!D55</f>
        <v/>
      </c>
    </row>
    <row r="7" spans="2:15">
      <c r="B7" s="23" t="s">
        <v>56</v>
      </c>
      <c r="C7" s="52" t="str">
        <f>IF(April!I50=0,"",April!I50)</f>
        <v/>
      </c>
      <c r="D7" s="53" t="str">
        <f>IF(April!B52="","",April!B52)</f>
        <v/>
      </c>
      <c r="E7" s="54" t="str">
        <f>IF(April!D52="","",April!D52)</f>
        <v/>
      </c>
      <c r="F7" s="55" t="str">
        <f>April!D55</f>
        <v/>
      </c>
    </row>
    <row r="8" spans="2:15">
      <c r="B8" s="23" t="s">
        <v>5</v>
      </c>
      <c r="C8" s="52" t="str">
        <f>IF(Mai!I50=0,"",Mai!I50)</f>
        <v/>
      </c>
      <c r="D8" s="53" t="str">
        <f>IF(Mai!B52="","",Mai!B52)</f>
        <v/>
      </c>
      <c r="E8" s="54" t="str">
        <f>IF(Mai!D52="","",Mai!D52)</f>
        <v/>
      </c>
      <c r="F8" s="55" t="str">
        <f>Mai!D55</f>
        <v/>
      </c>
    </row>
    <row r="9" spans="2:15">
      <c r="B9" s="23" t="s">
        <v>57</v>
      </c>
      <c r="C9" s="52" t="str">
        <f>IF(Juni!I50=0,"",Juni!I50)</f>
        <v/>
      </c>
      <c r="D9" s="53" t="str">
        <f>IF(Juni!B52="","",Juni!B52)</f>
        <v/>
      </c>
      <c r="E9" s="54" t="str">
        <f>IF(Juni!D52="","",Juni!D52)</f>
        <v/>
      </c>
      <c r="F9" s="55" t="str">
        <f>Juni!D55</f>
        <v/>
      </c>
    </row>
    <row r="10" spans="2:15">
      <c r="B10" s="23" t="s">
        <v>58</v>
      </c>
      <c r="C10" s="52" t="str">
        <f>IF(Juli!I50=0,"",Juli!I50)</f>
        <v/>
      </c>
      <c r="D10" s="53" t="str">
        <f>IF(Juli!B52="","",Juli!B52)</f>
        <v/>
      </c>
      <c r="E10" s="54" t="str">
        <f>IF(Juli!D52="","",Juli!D52)</f>
        <v/>
      </c>
      <c r="F10" s="55" t="str">
        <f>Juli!D55</f>
        <v/>
      </c>
    </row>
    <row r="11" spans="2:15">
      <c r="B11" s="23" t="s">
        <v>59</v>
      </c>
      <c r="C11" s="52" t="str">
        <f>IF(August!I50=0,"",August!I50)</f>
        <v/>
      </c>
      <c r="D11" s="53" t="str">
        <f>IF(August!B52="","",August!B52)</f>
        <v/>
      </c>
      <c r="E11" s="54" t="str">
        <f>IF(August!D52="","",August!D52)</f>
        <v/>
      </c>
      <c r="F11" s="56" t="str">
        <f>August!D55</f>
        <v/>
      </c>
    </row>
    <row r="12" spans="2:15">
      <c r="B12" s="23" t="s">
        <v>60</v>
      </c>
      <c r="C12" s="52" t="str">
        <f>IF(September!I50=0,"",September!I50)</f>
        <v/>
      </c>
      <c r="D12" s="53" t="str">
        <f>IF(September!B52="","",September!B52)</f>
        <v/>
      </c>
      <c r="E12" s="54" t="str">
        <f>IF(September!D52="","",September!D52)</f>
        <v/>
      </c>
      <c r="F12" s="55" t="str">
        <f>September!D55</f>
        <v/>
      </c>
    </row>
    <row r="13" spans="2:15">
      <c r="B13" s="23" t="s">
        <v>61</v>
      </c>
      <c r="C13" s="52" t="str">
        <f>IF(Oktober!I50=0,"",Oktober!I50)</f>
        <v/>
      </c>
      <c r="D13" s="53" t="str">
        <f>IF(Oktober!B52="","",Oktober!B52)</f>
        <v/>
      </c>
      <c r="E13" s="54" t="str">
        <f>IF(Oktober!D52="","",Oktober!D52)</f>
        <v/>
      </c>
      <c r="F13" s="55" t="str">
        <f>Oktober!D55</f>
        <v/>
      </c>
    </row>
    <row r="14" spans="2:15">
      <c r="B14" s="23" t="s">
        <v>62</v>
      </c>
      <c r="C14" s="52" t="str">
        <f>IF(November!I50=0,"",November!I50)</f>
        <v/>
      </c>
      <c r="D14" s="53" t="str">
        <f>IF(November!B52="","",November!B52)</f>
        <v/>
      </c>
      <c r="E14" s="54" t="str">
        <f>IF(November!D52="","",November!D52)</f>
        <v/>
      </c>
      <c r="F14" s="55" t="str">
        <f>November!D55</f>
        <v/>
      </c>
    </row>
    <row r="15" spans="2:15">
      <c r="B15" s="23" t="s">
        <v>63</v>
      </c>
      <c r="C15" s="52" t="str">
        <f>IF(Dezember!I50=0,"",Dezember!I50)</f>
        <v/>
      </c>
      <c r="D15" s="53" t="str">
        <f>IF(Dezember!B52="","",Dezember!B52)</f>
        <v/>
      </c>
      <c r="E15" s="54" t="str">
        <f>IF(Dezember!D52="","",Dezember!D52)</f>
        <v/>
      </c>
      <c r="F15" s="55" t="str">
        <f>Dezember!D55</f>
        <v/>
      </c>
    </row>
    <row r="16" spans="2:15">
      <c r="D16" s="36">
        <f>COUNTA(D4:D15)</f>
        <v>12</v>
      </c>
      <c r="O16" s="32"/>
    </row>
    <row r="17" spans="9:16">
      <c r="P17" s="28"/>
    </row>
    <row r="19" spans="9:16">
      <c r="I19" s="35" t="s">
        <v>70</v>
      </c>
      <c r="J19" s="35" t="s">
        <v>67</v>
      </c>
      <c r="K19" s="35" t="s">
        <v>80</v>
      </c>
      <c r="L19" s="65" t="s">
        <v>73</v>
      </c>
      <c r="M19" s="62"/>
    </row>
    <row r="20" spans="9:16">
      <c r="I20" s="25"/>
      <c r="J20" s="26" t="str">
        <f>IF(SUMIF(D4:D15,I20,E4:E15)=0,"",SUMIF(D4:D15,I20,E4:E15))</f>
        <v/>
      </c>
      <c r="K20" s="37" t="str">
        <f>IF(OR(J20="",J29=""),"",(J29-J20)/(J29))</f>
        <v/>
      </c>
      <c r="L20" s="64" t="s">
        <v>122</v>
      </c>
      <c r="M20" s="64"/>
    </row>
    <row r="22" spans="9:16">
      <c r="I22" s="29" t="s">
        <v>70</v>
      </c>
      <c r="J22" s="45" t="s">
        <v>71</v>
      </c>
      <c r="L22" s="33" t="s">
        <v>75</v>
      </c>
    </row>
    <row r="23" spans="9:16">
      <c r="I23" s="30" t="str">
        <f>IF(I20="","",I20)</f>
        <v/>
      </c>
      <c r="J23" s="44" t="str">
        <f>IF(SUMIF(D4:D15,I20,E4:E15)=0,"",IF(ISERROR(SUMIF(D4:D15,I20,E4:E15)/16),"",SUMIF(D4:D15,I20,E4:E15))/D16)</f>
        <v/>
      </c>
      <c r="L23" s="33" t="s">
        <v>74</v>
      </c>
    </row>
    <row r="25" spans="9:16">
      <c r="I25" s="24" t="s">
        <v>68</v>
      </c>
      <c r="J25" s="24" t="s">
        <v>64</v>
      </c>
    </row>
    <row r="26" spans="9:16">
      <c r="I26" s="25" t="s">
        <v>59</v>
      </c>
      <c r="J26" s="27" t="str">
        <f>IF(SUMIF(B4:B15,I26,C4:C15)=0,"",SUMIF(B4:B15,I26,C4:C15))</f>
        <v/>
      </c>
      <c r="L26" s="64" t="s">
        <v>72</v>
      </c>
      <c r="M26" s="64"/>
    </row>
    <row r="28" spans="9:16">
      <c r="I28" s="31" t="s">
        <v>69</v>
      </c>
      <c r="J28" s="45" t="s">
        <v>64</v>
      </c>
    </row>
    <row r="29" spans="9:16">
      <c r="I29" s="46" t="s">
        <v>65</v>
      </c>
      <c r="J29" s="44" t="str">
        <f>IF(SUM(C4:C15)=0,"",SUM(C4:C15))</f>
        <v/>
      </c>
      <c r="L29" s="34" t="s">
        <v>74</v>
      </c>
    </row>
    <row r="31" spans="9:16">
      <c r="I31" s="31" t="s">
        <v>120</v>
      </c>
    </row>
    <row r="32" spans="9:16">
      <c r="I32" s="46" t="str">
        <f>IF(I20="","",I20)</f>
        <v/>
      </c>
      <c r="J32" s="47" t="str">
        <f>IF(SUM(F4:F15)=0,"",SUM(F4:F15))</f>
        <v/>
      </c>
      <c r="L32" s="22" t="s">
        <v>74</v>
      </c>
    </row>
  </sheetData>
  <sheetProtection password="CBC9" sheet="1" objects="1" scenarios="1" selectLockedCells="1"/>
  <mergeCells count="5">
    <mergeCell ref="L26:M26"/>
    <mergeCell ref="L20:M20"/>
    <mergeCell ref="L19:M19"/>
    <mergeCell ref="D2:F2"/>
    <mergeCell ref="D1:E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0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7"/>
  <sheetViews>
    <sheetView showGridLines="0" zoomScale="115" zoomScaleNormal="115" workbookViewId="0">
      <selection activeCell="B4" sqref="B4:H4"/>
    </sheetView>
  </sheetViews>
  <sheetFormatPr baseColWidth="10" defaultRowHeight="12.75"/>
  <cols>
    <col min="1" max="1" width="0.85546875" style="1" customWidth="1"/>
    <col min="2" max="8" width="8.7109375" style="1" customWidth="1"/>
    <col min="9" max="9" width="10.7109375" style="1" customWidth="1"/>
    <col min="10" max="10" width="0.85546875" style="1" customWidth="1"/>
    <col min="11" max="16384" width="11.42578125" style="1"/>
  </cols>
  <sheetData>
    <row r="1" spans="1:19" ht="5.0999999999999996" customHeight="1" thickBot="1">
      <c r="A1" s="4"/>
      <c r="B1" s="5"/>
      <c r="C1" s="7"/>
      <c r="D1" s="7"/>
      <c r="E1" s="7"/>
      <c r="F1" s="7"/>
      <c r="G1" s="7"/>
      <c r="H1" s="7"/>
      <c r="I1" s="5"/>
      <c r="J1" s="8"/>
    </row>
    <row r="2" spans="1:19" ht="12.75" customHeight="1">
      <c r="A2" s="6"/>
      <c r="B2" s="73" t="s">
        <v>1</v>
      </c>
      <c r="C2" s="74"/>
      <c r="D2" s="74"/>
      <c r="E2" s="74"/>
      <c r="F2" s="74"/>
      <c r="G2" s="74"/>
      <c r="H2" s="74"/>
      <c r="I2" s="70" t="s">
        <v>0</v>
      </c>
      <c r="J2" s="6"/>
    </row>
    <row r="3" spans="1:19" ht="12.75" customHeight="1" thickBot="1">
      <c r="A3" s="6"/>
      <c r="B3" s="75"/>
      <c r="C3" s="76"/>
      <c r="D3" s="76"/>
      <c r="E3" s="76"/>
      <c r="F3" s="76"/>
      <c r="G3" s="76"/>
      <c r="H3" s="76"/>
      <c r="I3" s="71"/>
      <c r="J3" s="6"/>
    </row>
    <row r="4" spans="1:19">
      <c r="A4" s="6"/>
      <c r="B4" s="68"/>
      <c r="C4" s="68"/>
      <c r="D4" s="68"/>
      <c r="E4" s="68"/>
      <c r="F4" s="68"/>
      <c r="G4" s="68"/>
      <c r="H4" s="68"/>
      <c r="I4" s="15"/>
      <c r="J4" s="6"/>
    </row>
    <row r="5" spans="1:19">
      <c r="A5" s="6"/>
      <c r="B5" s="69"/>
      <c r="C5" s="69"/>
      <c r="D5" s="69"/>
      <c r="E5" s="69"/>
      <c r="F5" s="69"/>
      <c r="G5" s="69"/>
      <c r="H5" s="69"/>
      <c r="I5" s="16"/>
      <c r="J5" s="6"/>
    </row>
    <row r="6" spans="1:19">
      <c r="A6" s="6"/>
      <c r="B6" s="69"/>
      <c r="C6" s="69"/>
      <c r="D6" s="69"/>
      <c r="E6" s="69"/>
      <c r="F6" s="69"/>
      <c r="G6" s="69"/>
      <c r="H6" s="69"/>
      <c r="I6" s="16"/>
      <c r="J6" s="6"/>
    </row>
    <row r="7" spans="1:19">
      <c r="A7" s="6"/>
      <c r="B7" s="69"/>
      <c r="C7" s="69"/>
      <c r="D7" s="69"/>
      <c r="E7" s="69"/>
      <c r="F7" s="69"/>
      <c r="G7" s="69"/>
      <c r="H7" s="69"/>
      <c r="I7" s="16"/>
      <c r="J7" s="6"/>
    </row>
    <row r="8" spans="1:19">
      <c r="A8" s="6"/>
      <c r="B8" s="72"/>
      <c r="C8" s="68"/>
      <c r="D8" s="68"/>
      <c r="E8" s="68"/>
      <c r="F8" s="68"/>
      <c r="G8" s="68"/>
      <c r="H8" s="68"/>
      <c r="I8" s="16"/>
      <c r="J8" s="11"/>
      <c r="K8" s="3"/>
      <c r="L8" s="3"/>
      <c r="M8" s="3"/>
      <c r="N8" s="3"/>
      <c r="O8" s="3"/>
      <c r="P8" s="3"/>
      <c r="Q8" s="3"/>
      <c r="R8" s="3"/>
      <c r="S8" s="3"/>
    </row>
    <row r="9" spans="1:19">
      <c r="A9" s="6"/>
      <c r="B9" s="69"/>
      <c r="C9" s="69"/>
      <c r="D9" s="69"/>
      <c r="E9" s="69"/>
      <c r="F9" s="69"/>
      <c r="G9" s="69"/>
      <c r="H9" s="69"/>
      <c r="I9" s="16"/>
      <c r="J9" s="6"/>
    </row>
    <row r="10" spans="1:19">
      <c r="A10" s="6"/>
      <c r="B10" s="69"/>
      <c r="C10" s="69"/>
      <c r="D10" s="69"/>
      <c r="E10" s="69"/>
      <c r="F10" s="69"/>
      <c r="G10" s="69"/>
      <c r="H10" s="69"/>
      <c r="I10" s="16"/>
      <c r="J10" s="6"/>
    </row>
    <row r="11" spans="1:19">
      <c r="A11" s="6"/>
      <c r="B11" s="69"/>
      <c r="C11" s="69"/>
      <c r="D11" s="69"/>
      <c r="E11" s="69"/>
      <c r="F11" s="69"/>
      <c r="G11" s="69"/>
      <c r="H11" s="69"/>
      <c r="I11" s="16"/>
      <c r="J11" s="6"/>
    </row>
    <row r="12" spans="1:19">
      <c r="A12" s="6"/>
      <c r="B12" s="68"/>
      <c r="C12" s="68"/>
      <c r="D12" s="68"/>
      <c r="E12" s="68"/>
      <c r="F12" s="68"/>
      <c r="G12" s="68"/>
      <c r="H12" s="68"/>
      <c r="I12" s="16"/>
      <c r="J12" s="6"/>
    </row>
    <row r="13" spans="1:19">
      <c r="A13" s="6"/>
      <c r="B13" s="69"/>
      <c r="C13" s="69"/>
      <c r="D13" s="69"/>
      <c r="E13" s="69"/>
      <c r="F13" s="69"/>
      <c r="G13" s="69"/>
      <c r="H13" s="69"/>
      <c r="I13" s="16"/>
      <c r="J13" s="6"/>
    </row>
    <row r="14" spans="1:19">
      <c r="A14" s="6"/>
      <c r="B14" s="69"/>
      <c r="C14" s="69"/>
      <c r="D14" s="69"/>
      <c r="E14" s="69"/>
      <c r="F14" s="69"/>
      <c r="G14" s="69"/>
      <c r="H14" s="69"/>
      <c r="I14" s="16"/>
      <c r="J14" s="6"/>
    </row>
    <row r="15" spans="1:19">
      <c r="A15" s="6"/>
      <c r="B15" s="69"/>
      <c r="C15" s="69"/>
      <c r="D15" s="69"/>
      <c r="E15" s="69"/>
      <c r="F15" s="69"/>
      <c r="G15" s="69"/>
      <c r="H15" s="69"/>
      <c r="I15" s="16"/>
      <c r="J15" s="6"/>
    </row>
    <row r="16" spans="1:19">
      <c r="A16" s="6"/>
      <c r="B16" s="68"/>
      <c r="C16" s="68"/>
      <c r="D16" s="68"/>
      <c r="E16" s="68"/>
      <c r="F16" s="68"/>
      <c r="G16" s="68"/>
      <c r="H16" s="68"/>
      <c r="I16" s="16"/>
      <c r="J16" s="6"/>
    </row>
    <row r="17" spans="1:10">
      <c r="A17" s="6"/>
      <c r="B17" s="69"/>
      <c r="C17" s="69"/>
      <c r="D17" s="69"/>
      <c r="E17" s="69"/>
      <c r="F17" s="69"/>
      <c r="G17" s="69"/>
      <c r="H17" s="69"/>
      <c r="I17" s="16"/>
      <c r="J17" s="6"/>
    </row>
    <row r="18" spans="1:10">
      <c r="A18" s="6"/>
      <c r="B18" s="69"/>
      <c r="C18" s="69"/>
      <c r="D18" s="69"/>
      <c r="E18" s="69"/>
      <c r="F18" s="69"/>
      <c r="G18" s="69"/>
      <c r="H18" s="69"/>
      <c r="I18" s="16"/>
      <c r="J18" s="6"/>
    </row>
    <row r="19" spans="1:10">
      <c r="A19" s="6"/>
      <c r="B19" s="69"/>
      <c r="C19" s="69"/>
      <c r="D19" s="69"/>
      <c r="E19" s="69"/>
      <c r="F19" s="69"/>
      <c r="G19" s="69"/>
      <c r="H19" s="69"/>
      <c r="I19" s="16"/>
      <c r="J19" s="6"/>
    </row>
    <row r="20" spans="1:10">
      <c r="A20" s="6"/>
      <c r="B20" s="68"/>
      <c r="C20" s="68"/>
      <c r="D20" s="68"/>
      <c r="E20" s="68"/>
      <c r="F20" s="68"/>
      <c r="G20" s="68"/>
      <c r="H20" s="68"/>
      <c r="I20" s="16"/>
      <c r="J20" s="6"/>
    </row>
    <row r="21" spans="1:10">
      <c r="A21" s="6"/>
      <c r="B21" s="69"/>
      <c r="C21" s="69"/>
      <c r="D21" s="69"/>
      <c r="E21" s="69"/>
      <c r="F21" s="69"/>
      <c r="G21" s="69"/>
      <c r="H21" s="69"/>
      <c r="I21" s="16"/>
      <c r="J21" s="6"/>
    </row>
    <row r="22" spans="1:10">
      <c r="A22" s="6"/>
      <c r="B22" s="69"/>
      <c r="C22" s="69"/>
      <c r="D22" s="69"/>
      <c r="E22" s="69"/>
      <c r="F22" s="69"/>
      <c r="G22" s="69"/>
      <c r="H22" s="69"/>
      <c r="I22" s="16"/>
      <c r="J22" s="6"/>
    </row>
    <row r="23" spans="1:10">
      <c r="A23" s="6"/>
      <c r="B23" s="69"/>
      <c r="C23" s="69"/>
      <c r="D23" s="69"/>
      <c r="E23" s="69"/>
      <c r="F23" s="69"/>
      <c r="G23" s="69"/>
      <c r="H23" s="69"/>
      <c r="I23" s="16"/>
      <c r="J23" s="6"/>
    </row>
    <row r="24" spans="1:10">
      <c r="A24" s="6"/>
      <c r="B24" s="68"/>
      <c r="C24" s="68"/>
      <c r="D24" s="68"/>
      <c r="E24" s="68"/>
      <c r="F24" s="68"/>
      <c r="G24" s="68"/>
      <c r="H24" s="68"/>
      <c r="I24" s="16"/>
      <c r="J24" s="6"/>
    </row>
    <row r="25" spans="1:10">
      <c r="A25" s="6"/>
      <c r="B25" s="69"/>
      <c r="C25" s="69"/>
      <c r="D25" s="69"/>
      <c r="E25" s="69"/>
      <c r="F25" s="69"/>
      <c r="G25" s="69"/>
      <c r="H25" s="69"/>
      <c r="I25" s="16"/>
      <c r="J25" s="6"/>
    </row>
    <row r="26" spans="1:10">
      <c r="A26" s="6"/>
      <c r="B26" s="69"/>
      <c r="C26" s="69"/>
      <c r="D26" s="69"/>
      <c r="E26" s="69"/>
      <c r="F26" s="69"/>
      <c r="G26" s="69"/>
      <c r="H26" s="69"/>
      <c r="I26" s="16"/>
      <c r="J26" s="6"/>
    </row>
    <row r="27" spans="1:10">
      <c r="A27" s="6"/>
      <c r="B27" s="69"/>
      <c r="C27" s="69"/>
      <c r="D27" s="69"/>
      <c r="E27" s="69"/>
      <c r="F27" s="69"/>
      <c r="G27" s="69"/>
      <c r="H27" s="69"/>
      <c r="I27" s="16"/>
      <c r="J27" s="6"/>
    </row>
    <row r="28" spans="1:10">
      <c r="A28" s="6"/>
      <c r="B28" s="68"/>
      <c r="C28" s="68"/>
      <c r="D28" s="68"/>
      <c r="E28" s="68"/>
      <c r="F28" s="68"/>
      <c r="G28" s="68"/>
      <c r="H28" s="68"/>
      <c r="I28" s="16"/>
      <c r="J28" s="6"/>
    </row>
    <row r="29" spans="1:10">
      <c r="A29" s="6"/>
      <c r="B29" s="69"/>
      <c r="C29" s="69"/>
      <c r="D29" s="69"/>
      <c r="E29" s="69"/>
      <c r="F29" s="69"/>
      <c r="G29" s="69"/>
      <c r="H29" s="69"/>
      <c r="I29" s="16"/>
      <c r="J29" s="6"/>
    </row>
    <row r="30" spans="1:10">
      <c r="A30" s="6"/>
      <c r="B30" s="69"/>
      <c r="C30" s="69"/>
      <c r="D30" s="69"/>
      <c r="E30" s="69"/>
      <c r="F30" s="69"/>
      <c r="G30" s="69"/>
      <c r="H30" s="69"/>
      <c r="I30" s="16"/>
      <c r="J30" s="6"/>
    </row>
    <row r="31" spans="1:10">
      <c r="A31" s="6"/>
      <c r="B31" s="69"/>
      <c r="C31" s="69"/>
      <c r="D31" s="69"/>
      <c r="E31" s="69"/>
      <c r="F31" s="69"/>
      <c r="G31" s="69"/>
      <c r="H31" s="69"/>
      <c r="I31" s="16"/>
      <c r="J31" s="6"/>
    </row>
    <row r="32" spans="1:10">
      <c r="A32" s="6"/>
      <c r="B32" s="68"/>
      <c r="C32" s="68"/>
      <c r="D32" s="68"/>
      <c r="E32" s="68"/>
      <c r="F32" s="68"/>
      <c r="G32" s="68"/>
      <c r="H32" s="68"/>
      <c r="I32" s="16"/>
      <c r="J32" s="6"/>
    </row>
    <row r="33" spans="1:10">
      <c r="A33" s="6"/>
      <c r="B33" s="69"/>
      <c r="C33" s="69"/>
      <c r="D33" s="69"/>
      <c r="E33" s="69"/>
      <c r="F33" s="69"/>
      <c r="G33" s="69"/>
      <c r="H33" s="69"/>
      <c r="I33" s="16"/>
      <c r="J33" s="6"/>
    </row>
    <row r="34" spans="1:10">
      <c r="A34" s="6"/>
      <c r="B34" s="69"/>
      <c r="C34" s="69"/>
      <c r="D34" s="69"/>
      <c r="E34" s="69"/>
      <c r="F34" s="69"/>
      <c r="G34" s="69"/>
      <c r="H34" s="69"/>
      <c r="I34" s="16"/>
      <c r="J34" s="6"/>
    </row>
    <row r="35" spans="1:10">
      <c r="A35" s="6"/>
      <c r="B35" s="69"/>
      <c r="C35" s="69"/>
      <c r="D35" s="69"/>
      <c r="E35" s="69"/>
      <c r="F35" s="69"/>
      <c r="G35" s="69"/>
      <c r="H35" s="69"/>
      <c r="I35" s="16"/>
      <c r="J35" s="6"/>
    </row>
    <row r="36" spans="1:10">
      <c r="A36" s="6"/>
      <c r="B36" s="68"/>
      <c r="C36" s="68"/>
      <c r="D36" s="68"/>
      <c r="E36" s="68"/>
      <c r="F36" s="68"/>
      <c r="G36" s="68"/>
      <c r="H36" s="68"/>
      <c r="I36" s="16"/>
      <c r="J36" s="6"/>
    </row>
    <row r="37" spans="1:10">
      <c r="A37" s="6"/>
      <c r="B37" s="69"/>
      <c r="C37" s="69"/>
      <c r="D37" s="69"/>
      <c r="E37" s="69"/>
      <c r="F37" s="69"/>
      <c r="G37" s="69"/>
      <c r="H37" s="69"/>
      <c r="I37" s="16"/>
      <c r="J37" s="6"/>
    </row>
    <row r="38" spans="1:10">
      <c r="A38" s="6"/>
      <c r="B38" s="69"/>
      <c r="C38" s="69"/>
      <c r="D38" s="69"/>
      <c r="E38" s="69"/>
      <c r="F38" s="69"/>
      <c r="G38" s="69"/>
      <c r="H38" s="69"/>
      <c r="I38" s="16"/>
      <c r="J38" s="6"/>
    </row>
    <row r="39" spans="1:10">
      <c r="A39" s="6"/>
      <c r="B39" s="69"/>
      <c r="C39" s="69"/>
      <c r="D39" s="69"/>
      <c r="E39" s="69"/>
      <c r="F39" s="69"/>
      <c r="G39" s="69"/>
      <c r="H39" s="69"/>
      <c r="I39" s="16"/>
      <c r="J39" s="6"/>
    </row>
    <row r="40" spans="1:10">
      <c r="A40" s="6"/>
      <c r="B40" s="68"/>
      <c r="C40" s="68"/>
      <c r="D40" s="68"/>
      <c r="E40" s="68"/>
      <c r="F40" s="68"/>
      <c r="G40" s="68"/>
      <c r="H40" s="68"/>
      <c r="I40" s="16"/>
      <c r="J40" s="6"/>
    </row>
    <row r="41" spans="1:10">
      <c r="A41" s="6"/>
      <c r="B41" s="69"/>
      <c r="C41" s="69"/>
      <c r="D41" s="69"/>
      <c r="E41" s="69"/>
      <c r="F41" s="69"/>
      <c r="G41" s="69"/>
      <c r="H41" s="69"/>
      <c r="I41" s="16"/>
      <c r="J41" s="6"/>
    </row>
    <row r="42" spans="1:10">
      <c r="A42" s="6"/>
      <c r="B42" s="69"/>
      <c r="C42" s="69"/>
      <c r="D42" s="69"/>
      <c r="E42" s="69"/>
      <c r="F42" s="69"/>
      <c r="G42" s="69"/>
      <c r="H42" s="69"/>
      <c r="I42" s="16"/>
      <c r="J42" s="6"/>
    </row>
    <row r="43" spans="1:10">
      <c r="A43" s="6"/>
      <c r="B43" s="69"/>
      <c r="C43" s="69"/>
      <c r="D43" s="69"/>
      <c r="E43" s="69"/>
      <c r="F43" s="69"/>
      <c r="G43" s="69"/>
      <c r="H43" s="69"/>
      <c r="I43" s="16"/>
      <c r="J43" s="6"/>
    </row>
    <row r="44" spans="1:10">
      <c r="A44" s="6"/>
      <c r="B44" s="68"/>
      <c r="C44" s="68"/>
      <c r="D44" s="68"/>
      <c r="E44" s="68"/>
      <c r="F44" s="68"/>
      <c r="G44" s="68"/>
      <c r="H44" s="68"/>
      <c r="I44" s="16"/>
      <c r="J44" s="6"/>
    </row>
    <row r="45" spans="1:10">
      <c r="A45" s="6"/>
      <c r="B45" s="69"/>
      <c r="C45" s="69"/>
      <c r="D45" s="69"/>
      <c r="E45" s="69"/>
      <c r="F45" s="69"/>
      <c r="G45" s="69"/>
      <c r="H45" s="69"/>
      <c r="I45" s="16"/>
      <c r="J45" s="6"/>
    </row>
    <row r="46" spans="1:10">
      <c r="A46" s="6"/>
      <c r="B46" s="69"/>
      <c r="C46" s="69"/>
      <c r="D46" s="69"/>
      <c r="E46" s="69"/>
      <c r="F46" s="69"/>
      <c r="G46" s="69"/>
      <c r="H46" s="69"/>
      <c r="I46" s="16"/>
      <c r="J46" s="6"/>
    </row>
    <row r="47" spans="1:10">
      <c r="A47" s="6"/>
      <c r="B47" s="69"/>
      <c r="C47" s="69"/>
      <c r="D47" s="69"/>
      <c r="E47" s="69"/>
      <c r="F47" s="69"/>
      <c r="G47" s="69"/>
      <c r="H47" s="69"/>
      <c r="I47" s="16"/>
      <c r="J47" s="6"/>
    </row>
    <row r="48" spans="1:10" ht="13.5" thickBot="1">
      <c r="A48" s="6"/>
      <c r="B48" s="68"/>
      <c r="C48" s="68"/>
      <c r="D48" s="68"/>
      <c r="E48" s="68"/>
      <c r="F48" s="68"/>
      <c r="G48" s="68"/>
      <c r="H48" s="68"/>
      <c r="I48" s="16"/>
      <c r="J48" s="12"/>
    </row>
    <row r="49" spans="1:11" ht="5.0999999999999996" customHeight="1" thickBot="1">
      <c r="A49" s="49"/>
      <c r="B49" s="5"/>
      <c r="C49" s="5"/>
      <c r="D49" s="5"/>
      <c r="E49" s="5"/>
      <c r="F49" s="5"/>
      <c r="G49" s="5"/>
      <c r="H49" s="5"/>
      <c r="I49" s="5"/>
      <c r="J49" s="2"/>
    </row>
    <row r="50" spans="1:11">
      <c r="A50" s="81"/>
      <c r="B50" s="82"/>
      <c r="C50" s="13"/>
      <c r="D50" s="2"/>
      <c r="E50" s="2"/>
      <c r="F50" s="14"/>
      <c r="H50" s="20" t="str">
        <f>IF(I50="","","Gesamt")</f>
        <v/>
      </c>
      <c r="I50" s="17" t="str">
        <f>IF(SUM(I4:I48)=0,"",SUM(I4:I48))</f>
        <v/>
      </c>
      <c r="J50" s="2"/>
      <c r="K50" s="19"/>
    </row>
    <row r="51" spans="1:11">
      <c r="A51" s="50"/>
      <c r="B51" s="78" t="s">
        <v>135</v>
      </c>
      <c r="C51" s="78"/>
      <c r="D51" s="18" t="str">
        <f>IF(D52="","","Summe")</f>
        <v/>
      </c>
      <c r="E51" s="2"/>
      <c r="F51" s="2"/>
      <c r="J51" s="10"/>
    </row>
    <row r="52" spans="1:11">
      <c r="A52" s="50"/>
      <c r="B52" s="79"/>
      <c r="C52" s="80"/>
      <c r="D52" s="48" t="str">
        <f>IF(B52="","",IF(SUMIF(B4:B48,"*"&amp;B52&amp;"*",I4:I48)=0,"",SUMIF(B4:B48,"*"&amp;B52&amp;"*",I4:I48)))</f>
        <v/>
      </c>
      <c r="E52" s="2"/>
      <c r="F52" s="2"/>
    </row>
    <row r="53" spans="1:11">
      <c r="A53" s="50"/>
      <c r="B53" s="77" t="s">
        <v>13</v>
      </c>
      <c r="C53" s="77"/>
    </row>
    <row r="54" spans="1:11" ht="13.5" customHeight="1">
      <c r="A54" s="50"/>
      <c r="B54" s="2"/>
      <c r="C54" s="2"/>
    </row>
    <row r="55" spans="1:11" ht="13.5" customHeight="1">
      <c r="A55" s="50"/>
      <c r="B55" s="83" t="str">
        <f>IF(OR(I50="",B52=""),"","Anzahl:")</f>
        <v/>
      </c>
      <c r="C55" s="84"/>
      <c r="D55" s="43" t="str">
        <f>IF(OR(I50="",B52="",B55=""),"",IF(ISERROR(COUNTIF(B4:B48,"*"&amp;B52&amp;"*")),"",IF(COUNTIF(B4:B48,"*"&amp;B52&amp;"*")=0,"",COUNTIF(B4:B48,"*"&amp;B52&amp;"*"))))</f>
        <v/>
      </c>
    </row>
    <row r="56" spans="1:11">
      <c r="A56" s="50"/>
      <c r="B56" s="2"/>
      <c r="C56" s="2"/>
    </row>
    <row r="57" spans="1:11">
      <c r="A57" s="50"/>
      <c r="B57" s="2"/>
      <c r="C57" s="2"/>
    </row>
    <row r="59" spans="1:11">
      <c r="A59" s="50"/>
      <c r="B59" s="2"/>
      <c r="C59" s="2"/>
    </row>
    <row r="60" spans="1:11">
      <c r="A60" s="50"/>
      <c r="B60" s="2"/>
      <c r="C60" s="2"/>
    </row>
    <row r="61" spans="1:11">
      <c r="A61" s="50"/>
      <c r="B61" s="2"/>
      <c r="C61" s="2"/>
    </row>
    <row r="62" spans="1:11">
      <c r="A62" s="50"/>
      <c r="B62" s="2"/>
      <c r="C62" s="2"/>
    </row>
    <row r="63" spans="1:11">
      <c r="A63" s="50"/>
      <c r="B63" s="2"/>
      <c r="C63" s="2"/>
    </row>
    <row r="64" spans="1:11">
      <c r="A64" s="50"/>
      <c r="B64" s="2"/>
      <c r="C64" s="2"/>
    </row>
    <row r="65" spans="1:3">
      <c r="A65" s="50"/>
      <c r="B65" s="2"/>
      <c r="C65" s="2"/>
    </row>
    <row r="66" spans="1:3">
      <c r="A66" s="50"/>
      <c r="B66" s="2"/>
      <c r="C66" s="2"/>
    </row>
    <row r="67" spans="1:3">
      <c r="A67" s="50"/>
      <c r="B67" s="2"/>
      <c r="C67" s="2"/>
    </row>
  </sheetData>
  <sheetProtection password="CBC9" sheet="1" objects="1" scenarios="1" selectLockedCells="1"/>
  <mergeCells count="52">
    <mergeCell ref="B55:C55"/>
    <mergeCell ref="B45:H45"/>
    <mergeCell ref="B46:H46"/>
    <mergeCell ref="B41:H41"/>
    <mergeCell ref="B42:H42"/>
    <mergeCell ref="B43:H43"/>
    <mergeCell ref="B44:H44"/>
    <mergeCell ref="B26:H26"/>
    <mergeCell ref="B53:C53"/>
    <mergeCell ref="B51:C51"/>
    <mergeCell ref="B52:C52"/>
    <mergeCell ref="B36:H36"/>
    <mergeCell ref="B32:H32"/>
    <mergeCell ref="B35:H35"/>
    <mergeCell ref="B34:H34"/>
    <mergeCell ref="B33:H33"/>
    <mergeCell ref="B37:H37"/>
    <mergeCell ref="B38:H38"/>
    <mergeCell ref="B39:H39"/>
    <mergeCell ref="B40:H40"/>
    <mergeCell ref="B48:H48"/>
    <mergeCell ref="A50:B50"/>
    <mergeCell ref="B47:H47"/>
    <mergeCell ref="B31:H31"/>
    <mergeCell ref="B30:H30"/>
    <mergeCell ref="B29:H29"/>
    <mergeCell ref="B28:H28"/>
    <mergeCell ref="B27:H27"/>
    <mergeCell ref="B13:H13"/>
    <mergeCell ref="B24:H24"/>
    <mergeCell ref="B19:H19"/>
    <mergeCell ref="B25:H25"/>
    <mergeCell ref="B23:H23"/>
    <mergeCell ref="B22:H22"/>
    <mergeCell ref="B21:H21"/>
    <mergeCell ref="B20:H20"/>
    <mergeCell ref="B18:H18"/>
    <mergeCell ref="B17:H17"/>
    <mergeCell ref="B16:H16"/>
    <mergeCell ref="B15:H15"/>
    <mergeCell ref="B14:H14"/>
    <mergeCell ref="B4:H4"/>
    <mergeCell ref="B12:H12"/>
    <mergeCell ref="B11:H11"/>
    <mergeCell ref="I2:I3"/>
    <mergeCell ref="B10:H10"/>
    <mergeCell ref="B9:H9"/>
    <mergeCell ref="B8:H8"/>
    <mergeCell ref="B7:H7"/>
    <mergeCell ref="B2:H3"/>
    <mergeCell ref="B6:H6"/>
    <mergeCell ref="B5:H5"/>
  </mergeCells>
  <phoneticPr fontId="4" type="noConversion"/>
  <conditionalFormatting sqref="D52 B55 D55">
    <cfRule type="cellIs" dxfId="35" priority="6" stopIfTrue="1" operator="equal">
      <formula>""</formula>
    </cfRule>
  </conditionalFormatting>
  <conditionalFormatting sqref="H50">
    <cfRule type="cellIs" dxfId="34" priority="7" stopIfTrue="1" operator="equal">
      <formula>""</formula>
    </cfRule>
  </conditionalFormatting>
  <conditionalFormatting sqref="I50">
    <cfRule type="cellIs" dxfId="33" priority="8" stopIfTrue="1" operator="equal">
      <formula>""</formula>
    </cfRule>
  </conditionalFormatting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5"/>
  <sheetViews>
    <sheetView showGridLines="0" zoomScale="115" zoomScaleNormal="115" workbookViewId="0">
      <selection activeCell="B4" sqref="B4:H4"/>
    </sheetView>
  </sheetViews>
  <sheetFormatPr baseColWidth="10" defaultRowHeight="12.75"/>
  <cols>
    <col min="1" max="1" width="0.85546875" style="1" customWidth="1"/>
    <col min="2" max="8" width="8.7109375" style="1" customWidth="1"/>
    <col min="9" max="9" width="10.7109375" style="1" customWidth="1"/>
    <col min="10" max="10" width="0.85546875" style="1" customWidth="1"/>
    <col min="11" max="16384" width="11.42578125" style="1"/>
  </cols>
  <sheetData>
    <row r="1" spans="1:19" ht="5.0999999999999996" customHeight="1" thickBot="1">
      <c r="A1" s="4"/>
      <c r="B1" s="5"/>
      <c r="C1" s="7"/>
      <c r="D1" s="7"/>
      <c r="E1" s="7"/>
      <c r="F1" s="7"/>
      <c r="G1" s="7"/>
      <c r="H1" s="7"/>
      <c r="I1" s="5"/>
      <c r="J1" s="8"/>
    </row>
    <row r="2" spans="1:19" ht="12.75" customHeight="1">
      <c r="A2" s="6"/>
      <c r="B2" s="73" t="s">
        <v>2</v>
      </c>
      <c r="C2" s="74"/>
      <c r="D2" s="74"/>
      <c r="E2" s="74"/>
      <c r="F2" s="74"/>
      <c r="G2" s="74"/>
      <c r="H2" s="74"/>
      <c r="I2" s="70" t="s">
        <v>0</v>
      </c>
      <c r="J2" s="6"/>
    </row>
    <row r="3" spans="1:19" ht="12.75" customHeight="1" thickBot="1">
      <c r="A3" s="6"/>
      <c r="B3" s="75"/>
      <c r="C3" s="76"/>
      <c r="D3" s="76"/>
      <c r="E3" s="76"/>
      <c r="F3" s="76"/>
      <c r="G3" s="76"/>
      <c r="H3" s="76"/>
      <c r="I3" s="71"/>
      <c r="J3" s="6"/>
    </row>
    <row r="4" spans="1:19">
      <c r="A4" s="6"/>
      <c r="B4" s="68"/>
      <c r="C4" s="68"/>
      <c r="D4" s="68"/>
      <c r="E4" s="68"/>
      <c r="F4" s="68"/>
      <c r="G4" s="68"/>
      <c r="H4" s="68"/>
      <c r="I4" s="15"/>
      <c r="J4" s="6"/>
    </row>
    <row r="5" spans="1:19">
      <c r="A5" s="6"/>
      <c r="B5" s="69"/>
      <c r="C5" s="69"/>
      <c r="D5" s="69"/>
      <c r="E5" s="69"/>
      <c r="F5" s="69"/>
      <c r="G5" s="69"/>
      <c r="H5" s="69"/>
      <c r="I5" s="16"/>
      <c r="J5" s="6"/>
    </row>
    <row r="6" spans="1:19">
      <c r="A6" s="6"/>
      <c r="B6" s="69"/>
      <c r="C6" s="69"/>
      <c r="D6" s="69"/>
      <c r="E6" s="69"/>
      <c r="F6" s="69"/>
      <c r="G6" s="69"/>
      <c r="H6" s="69"/>
      <c r="I6" s="16"/>
      <c r="J6" s="6"/>
    </row>
    <row r="7" spans="1:19">
      <c r="A7" s="6"/>
      <c r="B7" s="69"/>
      <c r="C7" s="69"/>
      <c r="D7" s="69"/>
      <c r="E7" s="69"/>
      <c r="F7" s="69"/>
      <c r="G7" s="69"/>
      <c r="H7" s="69"/>
      <c r="I7" s="16"/>
      <c r="J7" s="6"/>
    </row>
    <row r="8" spans="1:19">
      <c r="A8" s="6"/>
      <c r="B8" s="72"/>
      <c r="C8" s="68"/>
      <c r="D8" s="68"/>
      <c r="E8" s="68"/>
      <c r="F8" s="68"/>
      <c r="G8" s="68"/>
      <c r="H8" s="68"/>
      <c r="I8" s="16"/>
      <c r="J8" s="11"/>
      <c r="K8" s="3"/>
      <c r="L8" s="3"/>
      <c r="M8" s="3"/>
      <c r="N8" s="3"/>
      <c r="O8" s="3"/>
      <c r="P8" s="3"/>
      <c r="Q8" s="3"/>
      <c r="R8" s="3"/>
      <c r="S8" s="3"/>
    </row>
    <row r="9" spans="1:19">
      <c r="A9" s="6"/>
      <c r="B9" s="85"/>
      <c r="C9" s="69"/>
      <c r="D9" s="69"/>
      <c r="E9" s="69"/>
      <c r="F9" s="69"/>
      <c r="G9" s="69"/>
      <c r="H9" s="69"/>
      <c r="I9" s="16"/>
      <c r="J9" s="6"/>
    </row>
    <row r="10" spans="1:19">
      <c r="A10" s="6"/>
      <c r="B10" s="69"/>
      <c r="C10" s="69"/>
      <c r="D10" s="69"/>
      <c r="E10" s="69"/>
      <c r="F10" s="69"/>
      <c r="G10" s="69"/>
      <c r="H10" s="69"/>
      <c r="I10" s="16"/>
      <c r="J10" s="6"/>
    </row>
    <row r="11" spans="1:19">
      <c r="A11" s="6"/>
      <c r="B11" s="69"/>
      <c r="C11" s="69"/>
      <c r="D11" s="69"/>
      <c r="E11" s="69"/>
      <c r="F11" s="69"/>
      <c r="G11" s="69"/>
      <c r="H11" s="69"/>
      <c r="I11" s="16"/>
      <c r="J11" s="6"/>
    </row>
    <row r="12" spans="1:19">
      <c r="A12" s="6"/>
      <c r="B12" s="68"/>
      <c r="C12" s="68"/>
      <c r="D12" s="68"/>
      <c r="E12" s="68"/>
      <c r="F12" s="68"/>
      <c r="G12" s="68"/>
      <c r="H12" s="68"/>
      <c r="I12" s="16"/>
      <c r="J12" s="6"/>
    </row>
    <row r="13" spans="1:19">
      <c r="A13" s="6"/>
      <c r="B13" s="69"/>
      <c r="C13" s="69"/>
      <c r="D13" s="69"/>
      <c r="E13" s="69"/>
      <c r="F13" s="69"/>
      <c r="G13" s="69"/>
      <c r="H13" s="69"/>
      <c r="I13" s="16"/>
      <c r="J13" s="6"/>
    </row>
    <row r="14" spans="1:19">
      <c r="A14" s="6"/>
      <c r="B14" s="69"/>
      <c r="C14" s="69"/>
      <c r="D14" s="69"/>
      <c r="E14" s="69"/>
      <c r="F14" s="69"/>
      <c r="G14" s="69"/>
      <c r="H14" s="69"/>
      <c r="I14" s="16"/>
      <c r="J14" s="6"/>
    </row>
    <row r="15" spans="1:19">
      <c r="A15" s="6"/>
      <c r="B15" s="69"/>
      <c r="C15" s="69"/>
      <c r="D15" s="69"/>
      <c r="E15" s="69"/>
      <c r="F15" s="69"/>
      <c r="G15" s="69"/>
      <c r="H15" s="69"/>
      <c r="I15" s="16"/>
      <c r="J15" s="6"/>
    </row>
    <row r="16" spans="1:19">
      <c r="A16" s="6"/>
      <c r="B16" s="68"/>
      <c r="C16" s="68"/>
      <c r="D16" s="68"/>
      <c r="E16" s="68"/>
      <c r="F16" s="68"/>
      <c r="G16" s="68"/>
      <c r="H16" s="68"/>
      <c r="I16" s="16"/>
      <c r="J16" s="6"/>
    </row>
    <row r="17" spans="1:10">
      <c r="A17" s="6"/>
      <c r="B17" s="69"/>
      <c r="C17" s="69"/>
      <c r="D17" s="69"/>
      <c r="E17" s="69"/>
      <c r="F17" s="69"/>
      <c r="G17" s="69"/>
      <c r="H17" s="69"/>
      <c r="I17" s="16"/>
      <c r="J17" s="6"/>
    </row>
    <row r="18" spans="1:10">
      <c r="A18" s="6"/>
      <c r="B18" s="69"/>
      <c r="C18" s="69"/>
      <c r="D18" s="69"/>
      <c r="E18" s="69"/>
      <c r="F18" s="69"/>
      <c r="G18" s="69"/>
      <c r="H18" s="69"/>
      <c r="I18" s="16"/>
      <c r="J18" s="6"/>
    </row>
    <row r="19" spans="1:10">
      <c r="A19" s="6"/>
      <c r="B19" s="69"/>
      <c r="C19" s="69"/>
      <c r="D19" s="69"/>
      <c r="E19" s="69"/>
      <c r="F19" s="69"/>
      <c r="G19" s="69"/>
      <c r="H19" s="69"/>
      <c r="I19" s="16"/>
      <c r="J19" s="6"/>
    </row>
    <row r="20" spans="1:10">
      <c r="A20" s="6"/>
      <c r="B20" s="68"/>
      <c r="C20" s="68"/>
      <c r="D20" s="68"/>
      <c r="E20" s="68"/>
      <c r="F20" s="68"/>
      <c r="G20" s="68"/>
      <c r="H20" s="68"/>
      <c r="I20" s="16"/>
      <c r="J20" s="6"/>
    </row>
    <row r="21" spans="1:10">
      <c r="A21" s="6"/>
      <c r="B21" s="69"/>
      <c r="C21" s="69"/>
      <c r="D21" s="69"/>
      <c r="E21" s="69"/>
      <c r="F21" s="69"/>
      <c r="G21" s="69"/>
      <c r="H21" s="69"/>
      <c r="I21" s="16"/>
      <c r="J21" s="6"/>
    </row>
    <row r="22" spans="1:10">
      <c r="A22" s="6"/>
      <c r="B22" s="69"/>
      <c r="C22" s="69"/>
      <c r="D22" s="69"/>
      <c r="E22" s="69"/>
      <c r="F22" s="69"/>
      <c r="G22" s="69"/>
      <c r="H22" s="69"/>
      <c r="I22" s="16"/>
      <c r="J22" s="6"/>
    </row>
    <row r="23" spans="1:10">
      <c r="A23" s="6"/>
      <c r="B23" s="69"/>
      <c r="C23" s="69"/>
      <c r="D23" s="69"/>
      <c r="E23" s="69"/>
      <c r="F23" s="69"/>
      <c r="G23" s="69"/>
      <c r="H23" s="69"/>
      <c r="I23" s="16"/>
      <c r="J23" s="6"/>
    </row>
    <row r="24" spans="1:10">
      <c r="A24" s="6"/>
      <c r="B24" s="68"/>
      <c r="C24" s="68"/>
      <c r="D24" s="68"/>
      <c r="E24" s="68"/>
      <c r="F24" s="68"/>
      <c r="G24" s="68"/>
      <c r="H24" s="68"/>
      <c r="I24" s="16"/>
      <c r="J24" s="6"/>
    </row>
    <row r="25" spans="1:10">
      <c r="A25" s="6"/>
      <c r="B25" s="69"/>
      <c r="C25" s="69"/>
      <c r="D25" s="69"/>
      <c r="E25" s="69"/>
      <c r="F25" s="69"/>
      <c r="G25" s="69"/>
      <c r="H25" s="69"/>
      <c r="I25" s="16"/>
      <c r="J25" s="6"/>
    </row>
    <row r="26" spans="1:10">
      <c r="A26" s="6"/>
      <c r="B26" s="69"/>
      <c r="C26" s="69"/>
      <c r="D26" s="69"/>
      <c r="E26" s="69"/>
      <c r="F26" s="69"/>
      <c r="G26" s="69"/>
      <c r="H26" s="69"/>
      <c r="I26" s="16"/>
      <c r="J26" s="6"/>
    </row>
    <row r="27" spans="1:10">
      <c r="A27" s="6"/>
      <c r="B27" s="69"/>
      <c r="C27" s="69"/>
      <c r="D27" s="69"/>
      <c r="E27" s="69"/>
      <c r="F27" s="69"/>
      <c r="G27" s="69"/>
      <c r="H27" s="69"/>
      <c r="I27" s="16"/>
      <c r="J27" s="6"/>
    </row>
    <row r="28" spans="1:10">
      <c r="A28" s="6"/>
      <c r="B28" s="68"/>
      <c r="C28" s="68"/>
      <c r="D28" s="68"/>
      <c r="E28" s="68"/>
      <c r="F28" s="68"/>
      <c r="G28" s="68"/>
      <c r="H28" s="68"/>
      <c r="I28" s="16"/>
      <c r="J28" s="6"/>
    </row>
    <row r="29" spans="1:10">
      <c r="A29" s="6"/>
      <c r="B29" s="69"/>
      <c r="C29" s="69"/>
      <c r="D29" s="69"/>
      <c r="E29" s="69"/>
      <c r="F29" s="69"/>
      <c r="G29" s="69"/>
      <c r="H29" s="69"/>
      <c r="I29" s="16"/>
      <c r="J29" s="6"/>
    </row>
    <row r="30" spans="1:10">
      <c r="A30" s="6"/>
      <c r="B30" s="69"/>
      <c r="C30" s="69"/>
      <c r="D30" s="69"/>
      <c r="E30" s="69"/>
      <c r="F30" s="69"/>
      <c r="G30" s="69"/>
      <c r="H30" s="69"/>
      <c r="I30" s="16"/>
      <c r="J30" s="6"/>
    </row>
    <row r="31" spans="1:10">
      <c r="A31" s="6"/>
      <c r="B31" s="69"/>
      <c r="C31" s="69"/>
      <c r="D31" s="69"/>
      <c r="E31" s="69"/>
      <c r="F31" s="69"/>
      <c r="G31" s="69"/>
      <c r="H31" s="69"/>
      <c r="I31" s="16"/>
      <c r="J31" s="6"/>
    </row>
    <row r="32" spans="1:10">
      <c r="A32" s="6"/>
      <c r="B32" s="68"/>
      <c r="C32" s="68"/>
      <c r="D32" s="68"/>
      <c r="E32" s="68"/>
      <c r="F32" s="68"/>
      <c r="G32" s="68"/>
      <c r="H32" s="68"/>
      <c r="I32" s="16"/>
      <c r="J32" s="6"/>
    </row>
    <row r="33" spans="1:10">
      <c r="A33" s="6"/>
      <c r="B33" s="69"/>
      <c r="C33" s="69"/>
      <c r="D33" s="69"/>
      <c r="E33" s="69"/>
      <c r="F33" s="69"/>
      <c r="G33" s="69"/>
      <c r="H33" s="69"/>
      <c r="I33" s="16"/>
      <c r="J33" s="6"/>
    </row>
    <row r="34" spans="1:10">
      <c r="A34" s="6"/>
      <c r="B34" s="69"/>
      <c r="C34" s="69"/>
      <c r="D34" s="69"/>
      <c r="E34" s="69"/>
      <c r="F34" s="69"/>
      <c r="G34" s="69"/>
      <c r="H34" s="69"/>
      <c r="I34" s="16"/>
      <c r="J34" s="6"/>
    </row>
    <row r="35" spans="1:10">
      <c r="A35" s="6"/>
      <c r="B35" s="69"/>
      <c r="C35" s="69"/>
      <c r="D35" s="69"/>
      <c r="E35" s="69"/>
      <c r="F35" s="69"/>
      <c r="G35" s="69"/>
      <c r="H35" s="69"/>
      <c r="I35" s="16"/>
      <c r="J35" s="6"/>
    </row>
    <row r="36" spans="1:10">
      <c r="A36" s="6"/>
      <c r="B36" s="68"/>
      <c r="C36" s="68"/>
      <c r="D36" s="68"/>
      <c r="E36" s="68"/>
      <c r="F36" s="68"/>
      <c r="G36" s="68"/>
      <c r="H36" s="68"/>
      <c r="I36" s="16"/>
      <c r="J36" s="6"/>
    </row>
    <row r="37" spans="1:10">
      <c r="A37" s="6"/>
      <c r="B37" s="69"/>
      <c r="C37" s="69"/>
      <c r="D37" s="69"/>
      <c r="E37" s="69"/>
      <c r="F37" s="69"/>
      <c r="G37" s="69"/>
      <c r="H37" s="69"/>
      <c r="I37" s="16"/>
      <c r="J37" s="6"/>
    </row>
    <row r="38" spans="1:10">
      <c r="A38" s="6"/>
      <c r="B38" s="69"/>
      <c r="C38" s="69"/>
      <c r="D38" s="69"/>
      <c r="E38" s="69"/>
      <c r="F38" s="69"/>
      <c r="G38" s="69"/>
      <c r="H38" s="69"/>
      <c r="I38" s="16"/>
      <c r="J38" s="6"/>
    </row>
    <row r="39" spans="1:10">
      <c r="A39" s="6"/>
      <c r="B39" s="69"/>
      <c r="C39" s="69"/>
      <c r="D39" s="69"/>
      <c r="E39" s="69"/>
      <c r="F39" s="69"/>
      <c r="G39" s="69"/>
      <c r="H39" s="69"/>
      <c r="I39" s="16"/>
      <c r="J39" s="6"/>
    </row>
    <row r="40" spans="1:10">
      <c r="A40" s="6"/>
      <c r="B40" s="68"/>
      <c r="C40" s="68"/>
      <c r="D40" s="68"/>
      <c r="E40" s="68"/>
      <c r="F40" s="68"/>
      <c r="G40" s="68"/>
      <c r="H40" s="68"/>
      <c r="I40" s="16"/>
      <c r="J40" s="6"/>
    </row>
    <row r="41" spans="1:10">
      <c r="A41" s="6"/>
      <c r="B41" s="69"/>
      <c r="C41" s="69"/>
      <c r="D41" s="69"/>
      <c r="E41" s="69"/>
      <c r="F41" s="69"/>
      <c r="G41" s="69"/>
      <c r="H41" s="69"/>
      <c r="I41" s="16"/>
      <c r="J41" s="6"/>
    </row>
    <row r="42" spans="1:10">
      <c r="A42" s="6"/>
      <c r="B42" s="69"/>
      <c r="C42" s="69"/>
      <c r="D42" s="69"/>
      <c r="E42" s="69"/>
      <c r="F42" s="69"/>
      <c r="G42" s="69"/>
      <c r="H42" s="69"/>
      <c r="I42" s="16"/>
      <c r="J42" s="6"/>
    </row>
    <row r="43" spans="1:10">
      <c r="A43" s="6"/>
      <c r="B43" s="69"/>
      <c r="C43" s="69"/>
      <c r="D43" s="69"/>
      <c r="E43" s="69"/>
      <c r="F43" s="69"/>
      <c r="G43" s="69"/>
      <c r="H43" s="69"/>
      <c r="I43" s="16"/>
      <c r="J43" s="6"/>
    </row>
    <row r="44" spans="1:10">
      <c r="A44" s="6"/>
      <c r="B44" s="68"/>
      <c r="C44" s="68"/>
      <c r="D44" s="68"/>
      <c r="E44" s="68"/>
      <c r="F44" s="68"/>
      <c r="G44" s="68"/>
      <c r="H44" s="68"/>
      <c r="I44" s="16"/>
      <c r="J44" s="6"/>
    </row>
    <row r="45" spans="1:10">
      <c r="A45" s="6"/>
      <c r="B45" s="69"/>
      <c r="C45" s="69"/>
      <c r="D45" s="69"/>
      <c r="E45" s="69"/>
      <c r="F45" s="69"/>
      <c r="G45" s="69"/>
      <c r="H45" s="69"/>
      <c r="I45" s="16"/>
      <c r="J45" s="6"/>
    </row>
    <row r="46" spans="1:10">
      <c r="A46" s="6"/>
      <c r="B46" s="69"/>
      <c r="C46" s="69"/>
      <c r="D46" s="69"/>
      <c r="E46" s="69"/>
      <c r="F46" s="69"/>
      <c r="G46" s="69"/>
      <c r="H46" s="69"/>
      <c r="I46" s="16"/>
      <c r="J46" s="6"/>
    </row>
    <row r="47" spans="1:10">
      <c r="A47" s="6"/>
      <c r="B47" s="69"/>
      <c r="C47" s="69"/>
      <c r="D47" s="69"/>
      <c r="E47" s="69"/>
      <c r="F47" s="69"/>
      <c r="G47" s="69"/>
      <c r="H47" s="69"/>
      <c r="I47" s="16"/>
      <c r="J47" s="6"/>
    </row>
    <row r="48" spans="1:10" ht="13.5" thickBot="1">
      <c r="A48" s="6"/>
      <c r="B48" s="68"/>
      <c r="C48" s="68"/>
      <c r="D48" s="68"/>
      <c r="E48" s="68"/>
      <c r="F48" s="68"/>
      <c r="G48" s="68"/>
      <c r="H48" s="68"/>
      <c r="I48" s="16"/>
      <c r="J48" s="12"/>
    </row>
    <row r="49" spans="1:10" ht="5.0999999999999996" customHeight="1" thickBot="1">
      <c r="A49" s="9"/>
      <c r="B49" s="5"/>
      <c r="C49" s="5"/>
      <c r="D49" s="5"/>
      <c r="E49" s="5"/>
      <c r="F49" s="5"/>
      <c r="G49" s="5"/>
      <c r="H49" s="5"/>
      <c r="J49" s="2"/>
    </row>
    <row r="50" spans="1:10">
      <c r="A50" s="82"/>
      <c r="B50" s="82"/>
      <c r="C50" s="13"/>
      <c r="D50" s="2"/>
      <c r="E50" s="2"/>
      <c r="F50" s="14"/>
      <c r="H50" s="20" t="str">
        <f>IF(I50="","","Gesamt")</f>
        <v/>
      </c>
      <c r="I50" s="17" t="str">
        <f>IF(SUM(I4:I48)=0,"",SUM(I4:I48))</f>
        <v/>
      </c>
      <c r="J50" s="2"/>
    </row>
    <row r="51" spans="1:10">
      <c r="B51" s="78" t="s">
        <v>135</v>
      </c>
      <c r="C51" s="78"/>
      <c r="D51" s="18" t="str">
        <f>IF(D52="","","Summe")</f>
        <v/>
      </c>
      <c r="E51" s="2"/>
      <c r="F51" s="2"/>
      <c r="J51" s="10"/>
    </row>
    <row r="52" spans="1:10">
      <c r="B52" s="79"/>
      <c r="C52" s="80"/>
      <c r="D52" s="48" t="str">
        <f>IF(B52="","",IF(SUMIF(B4:B48,"*"&amp;B52&amp;"*",I4:I48)=0,"",SUMIF(B4:B48,"*"&amp;B52&amp;"*",I4:I48)))</f>
        <v/>
      </c>
      <c r="E52" s="2"/>
      <c r="F52" s="2"/>
    </row>
    <row r="53" spans="1:10">
      <c r="B53" s="77" t="s">
        <v>13</v>
      </c>
      <c r="C53" s="77"/>
    </row>
    <row r="54" spans="1:10" ht="13.5" customHeight="1"/>
    <row r="55" spans="1:10" ht="13.5" customHeight="1">
      <c r="B55" s="83" t="str">
        <f>IF(OR(I50="",B52=""),"","Anzahl:")</f>
        <v/>
      </c>
      <c r="C55" s="84"/>
      <c r="D55" s="43" t="str">
        <f>IF(OR(I50="",B52="",B55=""),"",IF(ISERROR(COUNTIF(B4:B48,"*"&amp;B52&amp;"*")),"",IF(COUNTIF(B4:B48,"*"&amp;B52&amp;"*")=0,"",COUNTIF(B4:B48,"*"&amp;B52&amp;"*"))))</f>
        <v/>
      </c>
    </row>
  </sheetData>
  <sheetProtection password="CBC9" sheet="1" objects="1" scenarios="1" selectLockedCells="1"/>
  <mergeCells count="52">
    <mergeCell ref="B43:H43"/>
    <mergeCell ref="B24:H24"/>
    <mergeCell ref="B55:C55"/>
    <mergeCell ref="B53:C53"/>
    <mergeCell ref="I2:I3"/>
    <mergeCell ref="B10:H10"/>
    <mergeCell ref="B9:H9"/>
    <mergeCell ref="B8:H8"/>
    <mergeCell ref="B7:H7"/>
    <mergeCell ref="B2:H3"/>
    <mergeCell ref="B6:H6"/>
    <mergeCell ref="B5:H5"/>
    <mergeCell ref="B4:H4"/>
    <mergeCell ref="B45:H45"/>
    <mergeCell ref="B46:H46"/>
    <mergeCell ref="B41:H41"/>
    <mergeCell ref="B42:H42"/>
    <mergeCell ref="B21:H21"/>
    <mergeCell ref="B20:H20"/>
    <mergeCell ref="B19:H19"/>
    <mergeCell ref="B22:H22"/>
    <mergeCell ref="B23:H23"/>
    <mergeCell ref="B25:H25"/>
    <mergeCell ref="B26:H26"/>
    <mergeCell ref="B30:H30"/>
    <mergeCell ref="B29:H29"/>
    <mergeCell ref="B28:H28"/>
    <mergeCell ref="B27:H27"/>
    <mergeCell ref="B14:H14"/>
    <mergeCell ref="B13:H13"/>
    <mergeCell ref="B12:H12"/>
    <mergeCell ref="B11:H11"/>
    <mergeCell ref="B18:H18"/>
    <mergeCell ref="B17:H17"/>
    <mergeCell ref="B16:H16"/>
    <mergeCell ref="B15:H15"/>
    <mergeCell ref="B52:C52"/>
    <mergeCell ref="B48:H48"/>
    <mergeCell ref="A50:B50"/>
    <mergeCell ref="B51:C51"/>
    <mergeCell ref="B31:H31"/>
    <mergeCell ref="B47:H47"/>
    <mergeCell ref="B36:H36"/>
    <mergeCell ref="B32:H32"/>
    <mergeCell ref="B35:H35"/>
    <mergeCell ref="B34:H34"/>
    <mergeCell ref="B33:H33"/>
    <mergeCell ref="B37:H37"/>
    <mergeCell ref="B38:H38"/>
    <mergeCell ref="B39:H39"/>
    <mergeCell ref="B40:H40"/>
    <mergeCell ref="B44:H44"/>
  </mergeCells>
  <phoneticPr fontId="4" type="noConversion"/>
  <conditionalFormatting sqref="D52 H50">
    <cfRule type="cellIs" dxfId="32" priority="6" stopIfTrue="1" operator="equal">
      <formula>""</formula>
    </cfRule>
  </conditionalFormatting>
  <conditionalFormatting sqref="I50">
    <cfRule type="cellIs" dxfId="31" priority="7" stopIfTrue="1" operator="equal">
      <formula>""</formula>
    </cfRule>
  </conditionalFormatting>
  <conditionalFormatting sqref="B55 D55">
    <cfRule type="cellIs" dxfId="30" priority="4" operator="equal">
      <formula>""</formula>
    </cfRule>
  </conditionalFormatting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97" orientation="portrait" horizontalDpi="300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55"/>
  <sheetViews>
    <sheetView showGridLines="0" zoomScale="115" zoomScaleNormal="115" workbookViewId="0">
      <selection activeCell="B4" sqref="B4:H4"/>
    </sheetView>
  </sheetViews>
  <sheetFormatPr baseColWidth="10" defaultRowHeight="12.75"/>
  <cols>
    <col min="1" max="1" width="0.85546875" style="1" customWidth="1"/>
    <col min="2" max="8" width="8.7109375" style="1" customWidth="1"/>
    <col min="9" max="9" width="10.7109375" style="1" customWidth="1"/>
    <col min="10" max="10" width="0.85546875" style="1" customWidth="1"/>
    <col min="11" max="16384" width="11.42578125" style="1"/>
  </cols>
  <sheetData>
    <row r="1" spans="1:19" ht="5.0999999999999996" customHeight="1" thickBot="1">
      <c r="A1" s="4"/>
      <c r="B1" s="5"/>
      <c r="C1" s="7"/>
      <c r="D1" s="7"/>
      <c r="E1" s="7"/>
      <c r="F1" s="7"/>
      <c r="G1" s="7"/>
      <c r="H1" s="7"/>
      <c r="I1" s="5"/>
      <c r="J1" s="8"/>
    </row>
    <row r="2" spans="1:19" ht="12.75" customHeight="1">
      <c r="A2" s="6"/>
      <c r="B2" s="73" t="s">
        <v>3</v>
      </c>
      <c r="C2" s="74"/>
      <c r="D2" s="74"/>
      <c r="E2" s="74"/>
      <c r="F2" s="74"/>
      <c r="G2" s="74"/>
      <c r="H2" s="74"/>
      <c r="I2" s="70" t="s">
        <v>0</v>
      </c>
      <c r="J2" s="6"/>
    </row>
    <row r="3" spans="1:19" ht="12.75" customHeight="1" thickBot="1">
      <c r="A3" s="6"/>
      <c r="B3" s="75"/>
      <c r="C3" s="76"/>
      <c r="D3" s="76"/>
      <c r="E3" s="76"/>
      <c r="F3" s="76"/>
      <c r="G3" s="76"/>
      <c r="H3" s="76"/>
      <c r="I3" s="71"/>
      <c r="J3" s="6"/>
    </row>
    <row r="4" spans="1:19">
      <c r="A4" s="6"/>
      <c r="B4" s="68"/>
      <c r="C4" s="68"/>
      <c r="D4" s="68"/>
      <c r="E4" s="68"/>
      <c r="F4" s="68"/>
      <c r="G4" s="68"/>
      <c r="H4" s="68"/>
      <c r="I4" s="15"/>
      <c r="J4" s="6"/>
    </row>
    <row r="5" spans="1:19">
      <c r="A5" s="6"/>
      <c r="B5" s="69"/>
      <c r="C5" s="69"/>
      <c r="D5" s="69"/>
      <c r="E5" s="69"/>
      <c r="F5" s="69"/>
      <c r="G5" s="69"/>
      <c r="H5" s="69"/>
      <c r="I5" s="16"/>
      <c r="J5" s="6"/>
    </row>
    <row r="6" spans="1:19">
      <c r="A6" s="6"/>
      <c r="B6" s="69"/>
      <c r="C6" s="69"/>
      <c r="D6" s="69"/>
      <c r="E6" s="69"/>
      <c r="F6" s="69"/>
      <c r="G6" s="69"/>
      <c r="H6" s="69"/>
      <c r="I6" s="16"/>
      <c r="J6" s="6"/>
    </row>
    <row r="7" spans="1:19">
      <c r="A7" s="6"/>
      <c r="B7" s="69"/>
      <c r="C7" s="69"/>
      <c r="D7" s="69"/>
      <c r="E7" s="69"/>
      <c r="F7" s="69"/>
      <c r="G7" s="69"/>
      <c r="H7" s="69"/>
      <c r="I7" s="16"/>
      <c r="J7" s="6"/>
    </row>
    <row r="8" spans="1:19">
      <c r="A8" s="6"/>
      <c r="B8" s="72"/>
      <c r="C8" s="68"/>
      <c r="D8" s="68"/>
      <c r="E8" s="68"/>
      <c r="F8" s="68"/>
      <c r="G8" s="68"/>
      <c r="H8" s="68"/>
      <c r="I8" s="16"/>
      <c r="J8" s="11"/>
      <c r="K8" s="3"/>
      <c r="L8" s="3"/>
      <c r="M8" s="3"/>
      <c r="N8" s="3"/>
      <c r="O8" s="3"/>
      <c r="P8" s="3"/>
      <c r="Q8" s="3"/>
      <c r="R8" s="3"/>
      <c r="S8" s="3"/>
    </row>
    <row r="9" spans="1:19">
      <c r="A9" s="6"/>
      <c r="B9" s="69"/>
      <c r="C9" s="69"/>
      <c r="D9" s="69"/>
      <c r="E9" s="69"/>
      <c r="F9" s="69"/>
      <c r="G9" s="69"/>
      <c r="H9" s="69"/>
      <c r="I9" s="16"/>
      <c r="J9" s="6"/>
    </row>
    <row r="10" spans="1:19">
      <c r="A10" s="6"/>
      <c r="B10" s="69"/>
      <c r="C10" s="69"/>
      <c r="D10" s="69"/>
      <c r="E10" s="69"/>
      <c r="F10" s="69"/>
      <c r="G10" s="69"/>
      <c r="H10" s="69"/>
      <c r="I10" s="16"/>
      <c r="J10" s="6"/>
    </row>
    <row r="11" spans="1:19">
      <c r="A11" s="6"/>
      <c r="B11" s="69"/>
      <c r="C11" s="69"/>
      <c r="D11" s="69"/>
      <c r="E11" s="69"/>
      <c r="F11" s="69"/>
      <c r="G11" s="69"/>
      <c r="H11" s="69"/>
      <c r="I11" s="16"/>
      <c r="J11" s="6"/>
    </row>
    <row r="12" spans="1:19">
      <c r="A12" s="6"/>
      <c r="B12" s="68"/>
      <c r="C12" s="68"/>
      <c r="D12" s="68"/>
      <c r="E12" s="68"/>
      <c r="F12" s="68"/>
      <c r="G12" s="68"/>
      <c r="H12" s="68"/>
      <c r="I12" s="16"/>
      <c r="J12" s="6"/>
    </row>
    <row r="13" spans="1:19">
      <c r="A13" s="6"/>
      <c r="B13" s="69"/>
      <c r="C13" s="69"/>
      <c r="D13" s="69"/>
      <c r="E13" s="69"/>
      <c r="F13" s="69"/>
      <c r="G13" s="69"/>
      <c r="H13" s="69"/>
      <c r="I13" s="16"/>
      <c r="J13" s="6"/>
    </row>
    <row r="14" spans="1:19">
      <c r="A14" s="6"/>
      <c r="B14" s="69"/>
      <c r="C14" s="69"/>
      <c r="D14" s="69"/>
      <c r="E14" s="69"/>
      <c r="F14" s="69"/>
      <c r="G14" s="69"/>
      <c r="H14" s="69"/>
      <c r="I14" s="16"/>
      <c r="J14" s="6"/>
    </row>
    <row r="15" spans="1:19">
      <c r="A15" s="6"/>
      <c r="B15" s="69"/>
      <c r="C15" s="69"/>
      <c r="D15" s="69"/>
      <c r="E15" s="69"/>
      <c r="F15" s="69"/>
      <c r="G15" s="69"/>
      <c r="H15" s="69"/>
      <c r="I15" s="16"/>
      <c r="J15" s="6"/>
    </row>
    <row r="16" spans="1:19">
      <c r="A16" s="6"/>
      <c r="B16" s="68"/>
      <c r="C16" s="68"/>
      <c r="D16" s="68"/>
      <c r="E16" s="68"/>
      <c r="F16" s="68"/>
      <c r="G16" s="68"/>
      <c r="H16" s="68"/>
      <c r="I16" s="16"/>
      <c r="J16" s="6"/>
    </row>
    <row r="17" spans="1:10">
      <c r="A17" s="6"/>
      <c r="B17" s="69"/>
      <c r="C17" s="69"/>
      <c r="D17" s="69"/>
      <c r="E17" s="69"/>
      <c r="F17" s="69"/>
      <c r="G17" s="69"/>
      <c r="H17" s="69"/>
      <c r="I17" s="16"/>
      <c r="J17" s="6"/>
    </row>
    <row r="18" spans="1:10">
      <c r="A18" s="6"/>
      <c r="B18" s="69"/>
      <c r="C18" s="69"/>
      <c r="D18" s="69"/>
      <c r="E18" s="69"/>
      <c r="F18" s="69"/>
      <c r="G18" s="69"/>
      <c r="H18" s="69"/>
      <c r="I18" s="16"/>
      <c r="J18" s="6"/>
    </row>
    <row r="19" spans="1:10">
      <c r="A19" s="6"/>
      <c r="B19" s="69"/>
      <c r="C19" s="69"/>
      <c r="D19" s="69"/>
      <c r="E19" s="69"/>
      <c r="F19" s="69"/>
      <c r="G19" s="69"/>
      <c r="H19" s="69"/>
      <c r="I19" s="16"/>
      <c r="J19" s="6"/>
    </row>
    <row r="20" spans="1:10">
      <c r="A20" s="6"/>
      <c r="B20" s="68"/>
      <c r="C20" s="68"/>
      <c r="D20" s="68"/>
      <c r="E20" s="68"/>
      <c r="F20" s="68"/>
      <c r="G20" s="68"/>
      <c r="H20" s="68"/>
      <c r="I20" s="16"/>
      <c r="J20" s="6"/>
    </row>
    <row r="21" spans="1:10">
      <c r="A21" s="6"/>
      <c r="B21" s="69"/>
      <c r="C21" s="69"/>
      <c r="D21" s="69"/>
      <c r="E21" s="69"/>
      <c r="F21" s="69"/>
      <c r="G21" s="69"/>
      <c r="H21" s="69"/>
      <c r="I21" s="16"/>
      <c r="J21" s="6"/>
    </row>
    <row r="22" spans="1:10">
      <c r="A22" s="6"/>
      <c r="B22" s="69"/>
      <c r="C22" s="69"/>
      <c r="D22" s="69"/>
      <c r="E22" s="69"/>
      <c r="F22" s="69"/>
      <c r="G22" s="69"/>
      <c r="H22" s="69"/>
      <c r="I22" s="16"/>
      <c r="J22" s="6"/>
    </row>
    <row r="23" spans="1:10">
      <c r="A23" s="6"/>
      <c r="B23" s="69"/>
      <c r="C23" s="69"/>
      <c r="D23" s="69"/>
      <c r="E23" s="69"/>
      <c r="F23" s="69"/>
      <c r="G23" s="69"/>
      <c r="H23" s="69"/>
      <c r="I23" s="16"/>
      <c r="J23" s="6"/>
    </row>
    <row r="24" spans="1:10">
      <c r="A24" s="6"/>
      <c r="B24" s="68"/>
      <c r="C24" s="68"/>
      <c r="D24" s="68"/>
      <c r="E24" s="68"/>
      <c r="F24" s="68"/>
      <c r="G24" s="68"/>
      <c r="H24" s="68"/>
      <c r="I24" s="16"/>
      <c r="J24" s="6"/>
    </row>
    <row r="25" spans="1:10">
      <c r="A25" s="6"/>
      <c r="B25" s="69"/>
      <c r="C25" s="69"/>
      <c r="D25" s="69"/>
      <c r="E25" s="69"/>
      <c r="F25" s="69"/>
      <c r="G25" s="69"/>
      <c r="H25" s="69"/>
      <c r="I25" s="16"/>
      <c r="J25" s="6"/>
    </row>
    <row r="26" spans="1:10">
      <c r="A26" s="6"/>
      <c r="B26" s="69"/>
      <c r="C26" s="69"/>
      <c r="D26" s="69"/>
      <c r="E26" s="69"/>
      <c r="F26" s="69"/>
      <c r="G26" s="69"/>
      <c r="H26" s="69"/>
      <c r="I26" s="16"/>
      <c r="J26" s="6"/>
    </row>
    <row r="27" spans="1:10">
      <c r="A27" s="6"/>
      <c r="B27" s="69"/>
      <c r="C27" s="69"/>
      <c r="D27" s="69"/>
      <c r="E27" s="69"/>
      <c r="F27" s="69"/>
      <c r="G27" s="69"/>
      <c r="H27" s="69"/>
      <c r="I27" s="16"/>
      <c r="J27" s="6"/>
    </row>
    <row r="28" spans="1:10">
      <c r="A28" s="6"/>
      <c r="B28" s="68"/>
      <c r="C28" s="68"/>
      <c r="D28" s="68"/>
      <c r="E28" s="68"/>
      <c r="F28" s="68"/>
      <c r="G28" s="68"/>
      <c r="H28" s="68"/>
      <c r="I28" s="16"/>
      <c r="J28" s="6"/>
    </row>
    <row r="29" spans="1:10">
      <c r="A29" s="6"/>
      <c r="B29" s="69"/>
      <c r="C29" s="69"/>
      <c r="D29" s="69"/>
      <c r="E29" s="69"/>
      <c r="F29" s="69"/>
      <c r="G29" s="69"/>
      <c r="H29" s="69"/>
      <c r="I29" s="16"/>
      <c r="J29" s="6"/>
    </row>
    <row r="30" spans="1:10">
      <c r="A30" s="6"/>
      <c r="B30" s="69"/>
      <c r="C30" s="69"/>
      <c r="D30" s="69"/>
      <c r="E30" s="69"/>
      <c r="F30" s="69"/>
      <c r="G30" s="69"/>
      <c r="H30" s="69"/>
      <c r="I30" s="16"/>
      <c r="J30" s="6"/>
    </row>
    <row r="31" spans="1:10">
      <c r="A31" s="6"/>
      <c r="B31" s="69"/>
      <c r="C31" s="69"/>
      <c r="D31" s="69"/>
      <c r="E31" s="69"/>
      <c r="F31" s="69"/>
      <c r="G31" s="69"/>
      <c r="H31" s="69"/>
      <c r="I31" s="16"/>
      <c r="J31" s="6"/>
    </row>
    <row r="32" spans="1:10">
      <c r="A32" s="6"/>
      <c r="B32" s="68"/>
      <c r="C32" s="68"/>
      <c r="D32" s="68"/>
      <c r="E32" s="68"/>
      <c r="F32" s="68"/>
      <c r="G32" s="68"/>
      <c r="H32" s="68"/>
      <c r="I32" s="16"/>
      <c r="J32" s="6"/>
    </row>
    <row r="33" spans="1:10">
      <c r="A33" s="6"/>
      <c r="B33" s="69"/>
      <c r="C33" s="69"/>
      <c r="D33" s="69"/>
      <c r="E33" s="69"/>
      <c r="F33" s="69"/>
      <c r="G33" s="69"/>
      <c r="H33" s="69"/>
      <c r="I33" s="16"/>
      <c r="J33" s="6"/>
    </row>
    <row r="34" spans="1:10">
      <c r="A34" s="6"/>
      <c r="B34" s="69"/>
      <c r="C34" s="69"/>
      <c r="D34" s="69"/>
      <c r="E34" s="69"/>
      <c r="F34" s="69"/>
      <c r="G34" s="69"/>
      <c r="H34" s="69"/>
      <c r="I34" s="16"/>
      <c r="J34" s="6"/>
    </row>
    <row r="35" spans="1:10">
      <c r="A35" s="6"/>
      <c r="B35" s="69"/>
      <c r="C35" s="69"/>
      <c r="D35" s="69"/>
      <c r="E35" s="69"/>
      <c r="F35" s="69"/>
      <c r="G35" s="69"/>
      <c r="H35" s="69"/>
      <c r="I35" s="16"/>
      <c r="J35" s="6"/>
    </row>
    <row r="36" spans="1:10">
      <c r="A36" s="6"/>
      <c r="B36" s="68"/>
      <c r="C36" s="68"/>
      <c r="D36" s="68"/>
      <c r="E36" s="68"/>
      <c r="F36" s="68"/>
      <c r="G36" s="68"/>
      <c r="H36" s="68"/>
      <c r="I36" s="16"/>
      <c r="J36" s="6"/>
    </row>
    <row r="37" spans="1:10">
      <c r="A37" s="6"/>
      <c r="B37" s="69"/>
      <c r="C37" s="69"/>
      <c r="D37" s="69"/>
      <c r="E37" s="69"/>
      <c r="F37" s="69"/>
      <c r="G37" s="69"/>
      <c r="H37" s="69"/>
      <c r="I37" s="16"/>
      <c r="J37" s="6"/>
    </row>
    <row r="38" spans="1:10">
      <c r="A38" s="6"/>
      <c r="B38" s="69"/>
      <c r="C38" s="69"/>
      <c r="D38" s="69"/>
      <c r="E38" s="69"/>
      <c r="F38" s="69"/>
      <c r="G38" s="69"/>
      <c r="H38" s="69"/>
      <c r="I38" s="16"/>
      <c r="J38" s="6"/>
    </row>
    <row r="39" spans="1:10">
      <c r="A39" s="6"/>
      <c r="B39" s="69"/>
      <c r="C39" s="69"/>
      <c r="D39" s="69"/>
      <c r="E39" s="69"/>
      <c r="F39" s="69"/>
      <c r="G39" s="69"/>
      <c r="H39" s="69"/>
      <c r="I39" s="16"/>
      <c r="J39" s="6"/>
    </row>
    <row r="40" spans="1:10">
      <c r="A40" s="6"/>
      <c r="B40" s="68"/>
      <c r="C40" s="68"/>
      <c r="D40" s="68"/>
      <c r="E40" s="68"/>
      <c r="F40" s="68"/>
      <c r="G40" s="68"/>
      <c r="H40" s="68"/>
      <c r="I40" s="16"/>
      <c r="J40" s="6"/>
    </row>
    <row r="41" spans="1:10">
      <c r="A41" s="6"/>
      <c r="B41" s="69"/>
      <c r="C41" s="69"/>
      <c r="D41" s="69"/>
      <c r="E41" s="69"/>
      <c r="F41" s="69"/>
      <c r="G41" s="69"/>
      <c r="H41" s="69"/>
      <c r="I41" s="16"/>
      <c r="J41" s="6"/>
    </row>
    <row r="42" spans="1:10">
      <c r="A42" s="6"/>
      <c r="B42" s="69"/>
      <c r="C42" s="69"/>
      <c r="D42" s="69"/>
      <c r="E42" s="69"/>
      <c r="F42" s="69"/>
      <c r="G42" s="69"/>
      <c r="H42" s="69"/>
      <c r="I42" s="16"/>
      <c r="J42" s="6"/>
    </row>
    <row r="43" spans="1:10">
      <c r="A43" s="6"/>
      <c r="B43" s="69"/>
      <c r="C43" s="69"/>
      <c r="D43" s="69"/>
      <c r="E43" s="69"/>
      <c r="F43" s="69"/>
      <c r="G43" s="69"/>
      <c r="H43" s="69"/>
      <c r="I43" s="16"/>
      <c r="J43" s="6"/>
    </row>
    <row r="44" spans="1:10">
      <c r="A44" s="6"/>
      <c r="B44" s="68"/>
      <c r="C44" s="68"/>
      <c r="D44" s="68"/>
      <c r="E44" s="68"/>
      <c r="F44" s="68"/>
      <c r="G44" s="68"/>
      <c r="H44" s="68"/>
      <c r="I44" s="16"/>
      <c r="J44" s="6"/>
    </row>
    <row r="45" spans="1:10">
      <c r="A45" s="6"/>
      <c r="B45" s="69"/>
      <c r="C45" s="69"/>
      <c r="D45" s="69"/>
      <c r="E45" s="69"/>
      <c r="F45" s="69"/>
      <c r="G45" s="69"/>
      <c r="H45" s="69"/>
      <c r="I45" s="16"/>
      <c r="J45" s="6"/>
    </row>
    <row r="46" spans="1:10">
      <c r="A46" s="6"/>
      <c r="B46" s="69"/>
      <c r="C46" s="69"/>
      <c r="D46" s="69"/>
      <c r="E46" s="69"/>
      <c r="F46" s="69"/>
      <c r="G46" s="69"/>
      <c r="H46" s="69"/>
      <c r="I46" s="16"/>
      <c r="J46" s="6"/>
    </row>
    <row r="47" spans="1:10">
      <c r="A47" s="6"/>
      <c r="B47" s="69"/>
      <c r="C47" s="69"/>
      <c r="D47" s="69"/>
      <c r="E47" s="69"/>
      <c r="F47" s="69"/>
      <c r="G47" s="69"/>
      <c r="H47" s="69"/>
      <c r="I47" s="16"/>
      <c r="J47" s="6"/>
    </row>
    <row r="48" spans="1:10" ht="13.5" thickBot="1">
      <c r="A48" s="6"/>
      <c r="B48" s="68"/>
      <c r="C48" s="68"/>
      <c r="D48" s="68"/>
      <c r="E48" s="68"/>
      <c r="F48" s="68"/>
      <c r="G48" s="68"/>
      <c r="H48" s="68"/>
      <c r="I48" s="16"/>
      <c r="J48" s="12"/>
    </row>
    <row r="49" spans="1:10" ht="5.0999999999999996" customHeight="1" thickBot="1">
      <c r="A49" s="9"/>
      <c r="B49" s="5"/>
      <c r="C49" s="5"/>
      <c r="D49" s="5"/>
      <c r="E49" s="5"/>
      <c r="F49" s="5"/>
      <c r="G49" s="5"/>
      <c r="H49" s="5"/>
      <c r="J49" s="2"/>
    </row>
    <row r="50" spans="1:10">
      <c r="A50" s="82"/>
      <c r="B50" s="82"/>
      <c r="C50" s="13"/>
      <c r="D50" s="2"/>
      <c r="E50" s="2"/>
      <c r="F50" s="14"/>
      <c r="H50" s="20" t="str">
        <f>IF(I50="","","Gesamt")</f>
        <v/>
      </c>
      <c r="I50" s="17" t="str">
        <f>IF(SUM(I4:I48)=0,"",SUM(I4:I48))</f>
        <v/>
      </c>
      <c r="J50" s="2"/>
    </row>
    <row r="51" spans="1:10">
      <c r="B51" s="78" t="s">
        <v>135</v>
      </c>
      <c r="C51" s="78"/>
      <c r="D51" s="18" t="str">
        <f>IF(D52="","","Summe")</f>
        <v/>
      </c>
      <c r="E51" s="2"/>
      <c r="F51" s="2"/>
      <c r="J51" s="10"/>
    </row>
    <row r="52" spans="1:10">
      <c r="B52" s="79"/>
      <c r="C52" s="80"/>
      <c r="D52" s="48" t="str">
        <f>IF(B52="","",IF(SUMIF(B4:B48,"*"&amp;B52&amp;"*",I4:I48)=0,"",SUMIF(B4:B48,"*"&amp;B52&amp;"*",I4:I48)))</f>
        <v/>
      </c>
      <c r="E52" s="2"/>
      <c r="F52" s="2"/>
    </row>
    <row r="53" spans="1:10">
      <c r="B53" s="77" t="s">
        <v>13</v>
      </c>
      <c r="C53" s="77"/>
    </row>
    <row r="54" spans="1:10" ht="13.5" customHeight="1"/>
    <row r="55" spans="1:10" ht="13.5" customHeight="1">
      <c r="B55" s="83" t="str">
        <f>IF(OR(I50="",B52=""),"","Anzahl:")</f>
        <v/>
      </c>
      <c r="C55" s="84"/>
      <c r="D55" s="43" t="str">
        <f>IF(OR(I50="",B52="",B55=""),"",IF(ISERROR(COUNTIF(B4:B48,"*"&amp;B52&amp;"*")),"",IF(COUNTIF(B4:B48,"*"&amp;B52&amp;"*")=0,"",COUNTIF(B4:B48,"*"&amp;B52&amp;"*"))))</f>
        <v/>
      </c>
    </row>
  </sheetData>
  <sheetProtection password="CBC9" sheet="1" objects="1" scenarios="1" selectLockedCells="1"/>
  <mergeCells count="52">
    <mergeCell ref="B55:C55"/>
    <mergeCell ref="B53:C53"/>
    <mergeCell ref="I2:I3"/>
    <mergeCell ref="B10:H10"/>
    <mergeCell ref="B9:H9"/>
    <mergeCell ref="B8:H8"/>
    <mergeCell ref="B7:H7"/>
    <mergeCell ref="B2:H3"/>
    <mergeCell ref="B6:H6"/>
    <mergeCell ref="B5:H5"/>
    <mergeCell ref="B4:H4"/>
    <mergeCell ref="B44:H44"/>
    <mergeCell ref="B45:H45"/>
    <mergeCell ref="B46:H46"/>
    <mergeCell ref="B40:H40"/>
    <mergeCell ref="B41:H41"/>
    <mergeCell ref="B12:H12"/>
    <mergeCell ref="B11:H11"/>
    <mergeCell ref="B18:H18"/>
    <mergeCell ref="B17:H17"/>
    <mergeCell ref="B16:H16"/>
    <mergeCell ref="B15:H15"/>
    <mergeCell ref="B30:H30"/>
    <mergeCell ref="B29:H29"/>
    <mergeCell ref="B28:H28"/>
    <mergeCell ref="B27:H27"/>
    <mergeCell ref="B13:H13"/>
    <mergeCell ref="B14:H14"/>
    <mergeCell ref="B21:H21"/>
    <mergeCell ref="B20:H20"/>
    <mergeCell ref="B19:H19"/>
    <mergeCell ref="B26:H26"/>
    <mergeCell ref="B25:H25"/>
    <mergeCell ref="B24:H24"/>
    <mergeCell ref="B23:H23"/>
    <mergeCell ref="B22:H22"/>
    <mergeCell ref="B52:C52"/>
    <mergeCell ref="B48:H48"/>
    <mergeCell ref="A50:B50"/>
    <mergeCell ref="B51:C51"/>
    <mergeCell ref="B31:H31"/>
    <mergeCell ref="B47:H47"/>
    <mergeCell ref="B36:H36"/>
    <mergeCell ref="B32:H32"/>
    <mergeCell ref="B35:H35"/>
    <mergeCell ref="B34:H34"/>
    <mergeCell ref="B33:H33"/>
    <mergeCell ref="B43:H43"/>
    <mergeCell ref="B37:H37"/>
    <mergeCell ref="B38:H38"/>
    <mergeCell ref="B39:H39"/>
    <mergeCell ref="B42:H42"/>
  </mergeCells>
  <phoneticPr fontId="4" type="noConversion"/>
  <conditionalFormatting sqref="D52 H50">
    <cfRule type="cellIs" dxfId="29" priority="3" stopIfTrue="1" operator="equal">
      <formula>""</formula>
    </cfRule>
  </conditionalFormatting>
  <conditionalFormatting sqref="I50">
    <cfRule type="cellIs" dxfId="28" priority="4" stopIfTrue="1" operator="equal">
      <formula>""</formula>
    </cfRule>
  </conditionalFormatting>
  <conditionalFormatting sqref="B55 D55">
    <cfRule type="cellIs" dxfId="27" priority="2" stopIfTrue="1" operator="equal">
      <formula>""</formula>
    </cfRule>
  </conditionalFormatting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97" orientation="portrait" horizontalDpi="300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55"/>
  <sheetViews>
    <sheetView showGridLines="0" zoomScale="115" zoomScaleNormal="115" workbookViewId="0">
      <selection activeCell="B4" sqref="B4:H4"/>
    </sheetView>
  </sheetViews>
  <sheetFormatPr baseColWidth="10" defaultRowHeight="12.75"/>
  <cols>
    <col min="1" max="1" width="0.85546875" style="1" customWidth="1"/>
    <col min="2" max="8" width="8.7109375" style="1" customWidth="1"/>
    <col min="9" max="9" width="10.7109375" style="1" customWidth="1"/>
    <col min="10" max="10" width="0.85546875" style="1" customWidth="1"/>
    <col min="11" max="16384" width="11.42578125" style="1"/>
  </cols>
  <sheetData>
    <row r="1" spans="1:19" ht="5.0999999999999996" customHeight="1" thickBot="1">
      <c r="A1" s="4"/>
      <c r="B1" s="5"/>
      <c r="C1" s="7"/>
      <c r="D1" s="7"/>
      <c r="E1" s="7"/>
      <c r="F1" s="7"/>
      <c r="G1" s="7"/>
      <c r="H1" s="7"/>
      <c r="I1" s="5"/>
      <c r="J1" s="8"/>
    </row>
    <row r="2" spans="1:19" ht="12.75" customHeight="1">
      <c r="A2" s="6"/>
      <c r="B2" s="73" t="s">
        <v>4</v>
      </c>
      <c r="C2" s="74"/>
      <c r="D2" s="74"/>
      <c r="E2" s="74"/>
      <c r="F2" s="74"/>
      <c r="G2" s="74"/>
      <c r="H2" s="74"/>
      <c r="I2" s="70" t="s">
        <v>0</v>
      </c>
      <c r="J2" s="6"/>
    </row>
    <row r="3" spans="1:19" ht="12.75" customHeight="1" thickBot="1">
      <c r="A3" s="6"/>
      <c r="B3" s="75"/>
      <c r="C3" s="76"/>
      <c r="D3" s="76"/>
      <c r="E3" s="76"/>
      <c r="F3" s="76"/>
      <c r="G3" s="76"/>
      <c r="H3" s="76"/>
      <c r="I3" s="71"/>
      <c r="J3" s="6"/>
    </row>
    <row r="4" spans="1:19">
      <c r="A4" s="6"/>
      <c r="B4" s="68"/>
      <c r="C4" s="68"/>
      <c r="D4" s="68"/>
      <c r="E4" s="68"/>
      <c r="F4" s="68"/>
      <c r="G4" s="68"/>
      <c r="H4" s="68"/>
      <c r="I4" s="15"/>
      <c r="J4" s="6"/>
    </row>
    <row r="5" spans="1:19">
      <c r="A5" s="6"/>
      <c r="B5" s="69"/>
      <c r="C5" s="69"/>
      <c r="D5" s="69"/>
      <c r="E5" s="69"/>
      <c r="F5" s="69"/>
      <c r="G5" s="69"/>
      <c r="H5" s="69"/>
      <c r="I5" s="16"/>
      <c r="J5" s="6"/>
    </row>
    <row r="6" spans="1:19">
      <c r="A6" s="6"/>
      <c r="B6" s="69"/>
      <c r="C6" s="69"/>
      <c r="D6" s="69"/>
      <c r="E6" s="69"/>
      <c r="F6" s="69"/>
      <c r="G6" s="69"/>
      <c r="H6" s="69"/>
      <c r="I6" s="16"/>
      <c r="J6" s="6"/>
    </row>
    <row r="7" spans="1:19">
      <c r="A7" s="6"/>
      <c r="B7" s="69"/>
      <c r="C7" s="69"/>
      <c r="D7" s="69"/>
      <c r="E7" s="69"/>
      <c r="F7" s="69"/>
      <c r="G7" s="69"/>
      <c r="H7" s="69"/>
      <c r="I7" s="16"/>
      <c r="J7" s="6"/>
    </row>
    <row r="8" spans="1:19">
      <c r="A8" s="6"/>
      <c r="B8" s="72"/>
      <c r="C8" s="68"/>
      <c r="D8" s="68"/>
      <c r="E8" s="68"/>
      <c r="F8" s="68"/>
      <c r="G8" s="68"/>
      <c r="H8" s="68"/>
      <c r="I8" s="16"/>
      <c r="J8" s="11"/>
      <c r="K8" s="3"/>
      <c r="L8" s="3"/>
      <c r="M8" s="3"/>
      <c r="N8" s="3"/>
      <c r="O8" s="3"/>
      <c r="P8" s="3"/>
      <c r="Q8" s="3"/>
      <c r="R8" s="3"/>
      <c r="S8" s="3"/>
    </row>
    <row r="9" spans="1:19">
      <c r="A9" s="6"/>
      <c r="B9" s="85"/>
      <c r="C9" s="69"/>
      <c r="D9" s="69"/>
      <c r="E9" s="69"/>
      <c r="F9" s="69"/>
      <c r="G9" s="69"/>
      <c r="H9" s="69"/>
      <c r="I9" s="16"/>
      <c r="J9" s="6"/>
    </row>
    <row r="10" spans="1:19">
      <c r="A10" s="6"/>
      <c r="B10" s="69"/>
      <c r="C10" s="69"/>
      <c r="D10" s="69"/>
      <c r="E10" s="69"/>
      <c r="F10" s="69"/>
      <c r="G10" s="69"/>
      <c r="H10" s="69"/>
      <c r="I10" s="16"/>
      <c r="J10" s="6"/>
    </row>
    <row r="11" spans="1:19">
      <c r="A11" s="6"/>
      <c r="B11" s="69"/>
      <c r="C11" s="69"/>
      <c r="D11" s="69"/>
      <c r="E11" s="69"/>
      <c r="F11" s="69"/>
      <c r="G11" s="69"/>
      <c r="H11" s="69"/>
      <c r="I11" s="16"/>
      <c r="J11" s="6"/>
    </row>
    <row r="12" spans="1:19">
      <c r="A12" s="6"/>
      <c r="B12" s="68"/>
      <c r="C12" s="68"/>
      <c r="D12" s="68"/>
      <c r="E12" s="68"/>
      <c r="F12" s="68"/>
      <c r="G12" s="68"/>
      <c r="H12" s="68"/>
      <c r="I12" s="16"/>
      <c r="J12" s="6"/>
    </row>
    <row r="13" spans="1:19">
      <c r="A13" s="6"/>
      <c r="B13" s="69"/>
      <c r="C13" s="69"/>
      <c r="D13" s="69"/>
      <c r="E13" s="69"/>
      <c r="F13" s="69"/>
      <c r="G13" s="69"/>
      <c r="H13" s="69"/>
      <c r="I13" s="16"/>
      <c r="J13" s="6"/>
    </row>
    <row r="14" spans="1:19">
      <c r="A14" s="6"/>
      <c r="B14" s="69"/>
      <c r="C14" s="69"/>
      <c r="D14" s="69"/>
      <c r="E14" s="69"/>
      <c r="F14" s="69"/>
      <c r="G14" s="69"/>
      <c r="H14" s="69"/>
      <c r="I14" s="16"/>
      <c r="J14" s="6"/>
    </row>
    <row r="15" spans="1:19">
      <c r="A15" s="6"/>
      <c r="B15" s="69"/>
      <c r="C15" s="69"/>
      <c r="D15" s="69"/>
      <c r="E15" s="69"/>
      <c r="F15" s="69"/>
      <c r="G15" s="69"/>
      <c r="H15" s="69"/>
      <c r="I15" s="16"/>
      <c r="J15" s="6"/>
    </row>
    <row r="16" spans="1:19">
      <c r="A16" s="6"/>
      <c r="B16" s="68"/>
      <c r="C16" s="68"/>
      <c r="D16" s="68"/>
      <c r="E16" s="68"/>
      <c r="F16" s="68"/>
      <c r="G16" s="68"/>
      <c r="H16" s="68"/>
      <c r="I16" s="16"/>
      <c r="J16" s="6"/>
    </row>
    <row r="17" spans="1:10">
      <c r="A17" s="6"/>
      <c r="B17" s="69"/>
      <c r="C17" s="69"/>
      <c r="D17" s="69"/>
      <c r="E17" s="69"/>
      <c r="F17" s="69"/>
      <c r="G17" s="69"/>
      <c r="H17" s="69"/>
      <c r="I17" s="16"/>
      <c r="J17" s="6"/>
    </row>
    <row r="18" spans="1:10">
      <c r="A18" s="6"/>
      <c r="B18" s="69"/>
      <c r="C18" s="69"/>
      <c r="D18" s="69"/>
      <c r="E18" s="69"/>
      <c r="F18" s="69"/>
      <c r="G18" s="69"/>
      <c r="H18" s="69"/>
      <c r="I18" s="16"/>
      <c r="J18" s="6"/>
    </row>
    <row r="19" spans="1:10">
      <c r="A19" s="6"/>
      <c r="B19" s="69"/>
      <c r="C19" s="69"/>
      <c r="D19" s="69"/>
      <c r="E19" s="69"/>
      <c r="F19" s="69"/>
      <c r="G19" s="69"/>
      <c r="H19" s="69"/>
      <c r="I19" s="16"/>
      <c r="J19" s="6"/>
    </row>
    <row r="20" spans="1:10">
      <c r="A20" s="6"/>
      <c r="B20" s="68"/>
      <c r="C20" s="68"/>
      <c r="D20" s="68"/>
      <c r="E20" s="68"/>
      <c r="F20" s="68"/>
      <c r="G20" s="68"/>
      <c r="H20" s="68"/>
      <c r="I20" s="16"/>
      <c r="J20" s="6"/>
    </row>
    <row r="21" spans="1:10">
      <c r="A21" s="6"/>
      <c r="B21" s="69"/>
      <c r="C21" s="69"/>
      <c r="D21" s="69"/>
      <c r="E21" s="69"/>
      <c r="F21" s="69"/>
      <c r="G21" s="69"/>
      <c r="H21" s="69"/>
      <c r="I21" s="16"/>
      <c r="J21" s="6"/>
    </row>
    <row r="22" spans="1:10">
      <c r="A22" s="6"/>
      <c r="B22" s="69"/>
      <c r="C22" s="69"/>
      <c r="D22" s="69"/>
      <c r="E22" s="69"/>
      <c r="F22" s="69"/>
      <c r="G22" s="69"/>
      <c r="H22" s="69"/>
      <c r="I22" s="16"/>
      <c r="J22" s="6"/>
    </row>
    <row r="23" spans="1:10">
      <c r="A23" s="6"/>
      <c r="B23" s="69"/>
      <c r="C23" s="69"/>
      <c r="D23" s="69"/>
      <c r="E23" s="69"/>
      <c r="F23" s="69"/>
      <c r="G23" s="69"/>
      <c r="H23" s="69"/>
      <c r="I23" s="16"/>
      <c r="J23" s="6"/>
    </row>
    <row r="24" spans="1:10">
      <c r="A24" s="6"/>
      <c r="B24" s="68"/>
      <c r="C24" s="68"/>
      <c r="D24" s="68"/>
      <c r="E24" s="68"/>
      <c r="F24" s="68"/>
      <c r="G24" s="68"/>
      <c r="H24" s="68"/>
      <c r="I24" s="16"/>
      <c r="J24" s="6"/>
    </row>
    <row r="25" spans="1:10">
      <c r="A25" s="6"/>
      <c r="B25" s="69"/>
      <c r="C25" s="69"/>
      <c r="D25" s="69"/>
      <c r="E25" s="69"/>
      <c r="F25" s="69"/>
      <c r="G25" s="69"/>
      <c r="H25" s="69"/>
      <c r="I25" s="16"/>
      <c r="J25" s="6"/>
    </row>
    <row r="26" spans="1:10">
      <c r="A26" s="6"/>
      <c r="B26" s="69"/>
      <c r="C26" s="69"/>
      <c r="D26" s="69"/>
      <c r="E26" s="69"/>
      <c r="F26" s="69"/>
      <c r="G26" s="69"/>
      <c r="H26" s="69"/>
      <c r="I26" s="16"/>
      <c r="J26" s="6"/>
    </row>
    <row r="27" spans="1:10">
      <c r="A27" s="6"/>
      <c r="B27" s="69"/>
      <c r="C27" s="69"/>
      <c r="D27" s="69"/>
      <c r="E27" s="69"/>
      <c r="F27" s="69"/>
      <c r="G27" s="69"/>
      <c r="H27" s="69"/>
      <c r="I27" s="16"/>
      <c r="J27" s="6"/>
    </row>
    <row r="28" spans="1:10">
      <c r="A28" s="6"/>
      <c r="B28" s="68"/>
      <c r="C28" s="68"/>
      <c r="D28" s="68"/>
      <c r="E28" s="68"/>
      <c r="F28" s="68"/>
      <c r="G28" s="68"/>
      <c r="H28" s="68"/>
      <c r="I28" s="16"/>
      <c r="J28" s="6"/>
    </row>
    <row r="29" spans="1:10">
      <c r="A29" s="6"/>
      <c r="B29" s="69"/>
      <c r="C29" s="69"/>
      <c r="D29" s="69"/>
      <c r="E29" s="69"/>
      <c r="F29" s="69"/>
      <c r="G29" s="69"/>
      <c r="H29" s="69"/>
      <c r="I29" s="16"/>
      <c r="J29" s="6"/>
    </row>
    <row r="30" spans="1:10">
      <c r="A30" s="6"/>
      <c r="B30" s="69"/>
      <c r="C30" s="69"/>
      <c r="D30" s="69"/>
      <c r="E30" s="69"/>
      <c r="F30" s="69"/>
      <c r="G30" s="69"/>
      <c r="H30" s="69"/>
      <c r="I30" s="16"/>
      <c r="J30" s="6"/>
    </row>
    <row r="31" spans="1:10">
      <c r="A31" s="6"/>
      <c r="B31" s="69"/>
      <c r="C31" s="69"/>
      <c r="D31" s="69"/>
      <c r="E31" s="69"/>
      <c r="F31" s="69"/>
      <c r="G31" s="69"/>
      <c r="H31" s="69"/>
      <c r="I31" s="16"/>
      <c r="J31" s="6"/>
    </row>
    <row r="32" spans="1:10">
      <c r="A32" s="6"/>
      <c r="B32" s="68"/>
      <c r="C32" s="68"/>
      <c r="D32" s="68"/>
      <c r="E32" s="68"/>
      <c r="F32" s="68"/>
      <c r="G32" s="68"/>
      <c r="H32" s="68"/>
      <c r="I32" s="16"/>
      <c r="J32" s="6"/>
    </row>
    <row r="33" spans="1:10">
      <c r="A33" s="6"/>
      <c r="B33" s="69"/>
      <c r="C33" s="69"/>
      <c r="D33" s="69"/>
      <c r="E33" s="69"/>
      <c r="F33" s="69"/>
      <c r="G33" s="69"/>
      <c r="H33" s="69"/>
      <c r="I33" s="16"/>
      <c r="J33" s="6"/>
    </row>
    <row r="34" spans="1:10">
      <c r="A34" s="6"/>
      <c r="B34" s="69"/>
      <c r="C34" s="69"/>
      <c r="D34" s="69"/>
      <c r="E34" s="69"/>
      <c r="F34" s="69"/>
      <c r="G34" s="69"/>
      <c r="H34" s="69"/>
      <c r="I34" s="16"/>
      <c r="J34" s="6"/>
    </row>
    <row r="35" spans="1:10">
      <c r="A35" s="6"/>
      <c r="B35" s="69"/>
      <c r="C35" s="69"/>
      <c r="D35" s="69"/>
      <c r="E35" s="69"/>
      <c r="F35" s="69"/>
      <c r="G35" s="69"/>
      <c r="H35" s="69"/>
      <c r="I35" s="16"/>
      <c r="J35" s="6"/>
    </row>
    <row r="36" spans="1:10">
      <c r="A36" s="6"/>
      <c r="B36" s="68"/>
      <c r="C36" s="68"/>
      <c r="D36" s="68"/>
      <c r="E36" s="68"/>
      <c r="F36" s="68"/>
      <c r="G36" s="68"/>
      <c r="H36" s="68"/>
      <c r="I36" s="16"/>
      <c r="J36" s="6"/>
    </row>
    <row r="37" spans="1:10">
      <c r="A37" s="6"/>
      <c r="B37" s="69"/>
      <c r="C37" s="69"/>
      <c r="D37" s="69"/>
      <c r="E37" s="69"/>
      <c r="F37" s="69"/>
      <c r="G37" s="69"/>
      <c r="H37" s="69"/>
      <c r="I37" s="16"/>
      <c r="J37" s="6"/>
    </row>
    <row r="38" spans="1:10">
      <c r="A38" s="6"/>
      <c r="B38" s="69"/>
      <c r="C38" s="69"/>
      <c r="D38" s="69"/>
      <c r="E38" s="69"/>
      <c r="F38" s="69"/>
      <c r="G38" s="69"/>
      <c r="H38" s="69"/>
      <c r="I38" s="16"/>
      <c r="J38" s="6"/>
    </row>
    <row r="39" spans="1:10">
      <c r="A39" s="6"/>
      <c r="B39" s="69"/>
      <c r="C39" s="69"/>
      <c r="D39" s="69"/>
      <c r="E39" s="69"/>
      <c r="F39" s="69"/>
      <c r="G39" s="69"/>
      <c r="H39" s="69"/>
      <c r="I39" s="16"/>
      <c r="J39" s="6"/>
    </row>
    <row r="40" spans="1:10">
      <c r="A40" s="6"/>
      <c r="B40" s="68"/>
      <c r="C40" s="68"/>
      <c r="D40" s="68"/>
      <c r="E40" s="68"/>
      <c r="F40" s="68"/>
      <c r="G40" s="68"/>
      <c r="H40" s="68"/>
      <c r="I40" s="16"/>
      <c r="J40" s="6"/>
    </row>
    <row r="41" spans="1:10">
      <c r="A41" s="6"/>
      <c r="B41" s="69"/>
      <c r="C41" s="69"/>
      <c r="D41" s="69"/>
      <c r="E41" s="69"/>
      <c r="F41" s="69"/>
      <c r="G41" s="69"/>
      <c r="H41" s="69"/>
      <c r="I41" s="16"/>
      <c r="J41" s="6"/>
    </row>
    <row r="42" spans="1:10">
      <c r="A42" s="6"/>
      <c r="B42" s="69"/>
      <c r="C42" s="69"/>
      <c r="D42" s="69"/>
      <c r="E42" s="69"/>
      <c r="F42" s="69"/>
      <c r="G42" s="69"/>
      <c r="H42" s="69"/>
      <c r="I42" s="16"/>
      <c r="J42" s="6"/>
    </row>
    <row r="43" spans="1:10">
      <c r="A43" s="6"/>
      <c r="B43" s="69"/>
      <c r="C43" s="69"/>
      <c r="D43" s="69"/>
      <c r="E43" s="69"/>
      <c r="F43" s="69"/>
      <c r="G43" s="69"/>
      <c r="H43" s="69"/>
      <c r="I43" s="16"/>
      <c r="J43" s="6"/>
    </row>
    <row r="44" spans="1:10">
      <c r="A44" s="6"/>
      <c r="B44" s="68"/>
      <c r="C44" s="68"/>
      <c r="D44" s="68"/>
      <c r="E44" s="68"/>
      <c r="F44" s="68"/>
      <c r="G44" s="68"/>
      <c r="H44" s="68"/>
      <c r="I44" s="16"/>
      <c r="J44" s="6"/>
    </row>
    <row r="45" spans="1:10">
      <c r="A45" s="6"/>
      <c r="B45" s="69"/>
      <c r="C45" s="69"/>
      <c r="D45" s="69"/>
      <c r="E45" s="69"/>
      <c r="F45" s="69"/>
      <c r="G45" s="69"/>
      <c r="H45" s="69"/>
      <c r="I45" s="16"/>
      <c r="J45" s="6"/>
    </row>
    <row r="46" spans="1:10">
      <c r="A46" s="6"/>
      <c r="B46" s="69"/>
      <c r="C46" s="69"/>
      <c r="D46" s="69"/>
      <c r="E46" s="69"/>
      <c r="F46" s="69"/>
      <c r="G46" s="69"/>
      <c r="H46" s="69"/>
      <c r="I46" s="16"/>
      <c r="J46" s="6"/>
    </row>
    <row r="47" spans="1:10">
      <c r="A47" s="6"/>
      <c r="B47" s="69"/>
      <c r="C47" s="69"/>
      <c r="D47" s="69"/>
      <c r="E47" s="69"/>
      <c r="F47" s="69"/>
      <c r="G47" s="69"/>
      <c r="H47" s="69"/>
      <c r="I47" s="16"/>
      <c r="J47" s="6"/>
    </row>
    <row r="48" spans="1:10" ht="13.5" thickBot="1">
      <c r="A48" s="6"/>
      <c r="B48" s="68"/>
      <c r="C48" s="68"/>
      <c r="D48" s="68"/>
      <c r="E48" s="68"/>
      <c r="F48" s="68"/>
      <c r="G48" s="68"/>
      <c r="H48" s="68"/>
      <c r="I48" s="16"/>
      <c r="J48" s="12"/>
    </row>
    <row r="49" spans="1:10" ht="5.0999999999999996" customHeight="1" thickBot="1">
      <c r="A49" s="9"/>
      <c r="B49" s="5"/>
      <c r="C49" s="5"/>
      <c r="D49" s="5"/>
      <c r="E49" s="5"/>
      <c r="F49" s="5"/>
      <c r="G49" s="5"/>
      <c r="H49" s="5"/>
      <c r="J49" s="2"/>
    </row>
    <row r="50" spans="1:10">
      <c r="A50" s="82"/>
      <c r="B50" s="82"/>
      <c r="C50" s="13"/>
      <c r="D50" s="2"/>
      <c r="E50" s="2"/>
      <c r="F50" s="14"/>
      <c r="H50" s="20" t="str">
        <f>IF(I50="","","Gesamt")</f>
        <v/>
      </c>
      <c r="I50" s="17" t="str">
        <f>IF(SUM(I4:I48)=0,"",SUM(I4:I48))</f>
        <v/>
      </c>
      <c r="J50" s="2"/>
    </row>
    <row r="51" spans="1:10">
      <c r="B51" s="78" t="s">
        <v>135</v>
      </c>
      <c r="C51" s="78"/>
      <c r="D51" s="18" t="str">
        <f>IF(D52="","","Summe")</f>
        <v/>
      </c>
      <c r="E51" s="2"/>
      <c r="F51" s="2"/>
      <c r="J51" s="10"/>
    </row>
    <row r="52" spans="1:10">
      <c r="B52" s="79"/>
      <c r="C52" s="80"/>
      <c r="D52" s="48" t="str">
        <f>IF(B52="","",IF(SUMIF(B4:B48,"*"&amp;B52&amp;"*",I4:I48)=0,"",SUMIF(B4:B48,"*"&amp;B52&amp;"*",I4:I48)))</f>
        <v/>
      </c>
      <c r="E52" s="2"/>
      <c r="F52" s="2"/>
    </row>
    <row r="53" spans="1:10">
      <c r="B53" s="77" t="s">
        <v>13</v>
      </c>
      <c r="C53" s="77"/>
    </row>
    <row r="54" spans="1:10" ht="13.5" customHeight="1"/>
    <row r="55" spans="1:10" ht="13.5" customHeight="1">
      <c r="B55" s="83" t="str">
        <f>IF(OR(I50="",B52=""),"","Anzahl:")</f>
        <v/>
      </c>
      <c r="C55" s="84"/>
      <c r="D55" s="43" t="str">
        <f>IF(OR(I50="",B52="",B55=""),"",IF(ISERROR(COUNTIF(B4:B48,"*"&amp;B52&amp;"*")),"",IF(COUNTIF(B4:B48,"*"&amp;B52&amp;"*")=0,"",COUNTIF(B4:B48,"*"&amp;B52&amp;"*"))))</f>
        <v/>
      </c>
    </row>
  </sheetData>
  <sheetProtection password="CBC9" sheet="1" objects="1" scenarios="1" selectLockedCells="1"/>
  <mergeCells count="52">
    <mergeCell ref="I2:I3"/>
    <mergeCell ref="B10:H10"/>
    <mergeCell ref="B9:H9"/>
    <mergeCell ref="B8:H8"/>
    <mergeCell ref="B7:H7"/>
    <mergeCell ref="B2:H3"/>
    <mergeCell ref="B6:H6"/>
    <mergeCell ref="B5:H5"/>
    <mergeCell ref="B4:H4"/>
    <mergeCell ref="B55:C55"/>
    <mergeCell ref="B53:C53"/>
    <mergeCell ref="B45:H45"/>
    <mergeCell ref="B46:H46"/>
    <mergeCell ref="B41:H41"/>
    <mergeCell ref="B42:H42"/>
    <mergeCell ref="B43:H43"/>
    <mergeCell ref="B44:H44"/>
    <mergeCell ref="B12:H12"/>
    <mergeCell ref="B11:H11"/>
    <mergeCell ref="B18:H18"/>
    <mergeCell ref="B17:H17"/>
    <mergeCell ref="B16:H16"/>
    <mergeCell ref="B15:H15"/>
    <mergeCell ref="B14:H14"/>
    <mergeCell ref="B13:H13"/>
    <mergeCell ref="B30:H30"/>
    <mergeCell ref="B29:H29"/>
    <mergeCell ref="B28:H28"/>
    <mergeCell ref="B27:H27"/>
    <mergeCell ref="B26:H26"/>
    <mergeCell ref="B19:H19"/>
    <mergeCell ref="B24:H24"/>
    <mergeCell ref="B23:H23"/>
    <mergeCell ref="B22:H22"/>
    <mergeCell ref="B21:H21"/>
    <mergeCell ref="B20:H20"/>
    <mergeCell ref="B25:H25"/>
    <mergeCell ref="B52:C52"/>
    <mergeCell ref="B48:H48"/>
    <mergeCell ref="A50:B50"/>
    <mergeCell ref="B51:C51"/>
    <mergeCell ref="B31:H31"/>
    <mergeCell ref="B47:H47"/>
    <mergeCell ref="B36:H36"/>
    <mergeCell ref="B32:H32"/>
    <mergeCell ref="B35:H35"/>
    <mergeCell ref="B34:H34"/>
    <mergeCell ref="B33:H33"/>
    <mergeCell ref="B37:H37"/>
    <mergeCell ref="B38:H38"/>
    <mergeCell ref="B39:H39"/>
    <mergeCell ref="B40:H40"/>
  </mergeCells>
  <phoneticPr fontId="4" type="noConversion"/>
  <conditionalFormatting sqref="D52 H50">
    <cfRule type="cellIs" dxfId="26" priority="3" stopIfTrue="1" operator="equal">
      <formula>""</formula>
    </cfRule>
  </conditionalFormatting>
  <conditionalFormatting sqref="I50">
    <cfRule type="cellIs" dxfId="25" priority="4" stopIfTrue="1" operator="equal">
      <formula>""</formula>
    </cfRule>
  </conditionalFormatting>
  <conditionalFormatting sqref="B55 D55">
    <cfRule type="cellIs" dxfId="24" priority="2" stopIfTrue="1" operator="equal">
      <formula>""</formula>
    </cfRule>
  </conditionalFormatting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97" orientation="portrait" horizontalDpi="30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S55"/>
  <sheetViews>
    <sheetView showGridLines="0" zoomScale="115" zoomScaleNormal="115" workbookViewId="0">
      <selection activeCell="B4" sqref="B4:H4"/>
    </sheetView>
  </sheetViews>
  <sheetFormatPr baseColWidth="10" defaultRowHeight="12.75"/>
  <cols>
    <col min="1" max="1" width="0.85546875" style="1" customWidth="1"/>
    <col min="2" max="8" width="8.7109375" style="1" customWidth="1"/>
    <col min="9" max="9" width="10.7109375" style="1" customWidth="1"/>
    <col min="10" max="10" width="0.85546875" style="1" customWidth="1"/>
    <col min="11" max="16384" width="11.42578125" style="1"/>
  </cols>
  <sheetData>
    <row r="1" spans="1:19" ht="5.0999999999999996" customHeight="1" thickBot="1">
      <c r="A1" s="4"/>
      <c r="B1" s="5"/>
      <c r="C1" s="7"/>
      <c r="D1" s="7"/>
      <c r="E1" s="7"/>
      <c r="F1" s="7"/>
      <c r="G1" s="7"/>
      <c r="H1" s="7"/>
      <c r="I1" s="5"/>
      <c r="J1" s="8"/>
    </row>
    <row r="2" spans="1:19" ht="12.75" customHeight="1">
      <c r="A2" s="6"/>
      <c r="B2" s="73" t="s">
        <v>5</v>
      </c>
      <c r="C2" s="74"/>
      <c r="D2" s="74"/>
      <c r="E2" s="74"/>
      <c r="F2" s="74"/>
      <c r="G2" s="74"/>
      <c r="H2" s="74"/>
      <c r="I2" s="70" t="s">
        <v>0</v>
      </c>
      <c r="J2" s="6"/>
    </row>
    <row r="3" spans="1:19" ht="12.75" customHeight="1" thickBot="1">
      <c r="A3" s="6"/>
      <c r="B3" s="75"/>
      <c r="C3" s="76"/>
      <c r="D3" s="76"/>
      <c r="E3" s="76"/>
      <c r="F3" s="76"/>
      <c r="G3" s="76"/>
      <c r="H3" s="76"/>
      <c r="I3" s="71"/>
      <c r="J3" s="6"/>
    </row>
    <row r="4" spans="1:19">
      <c r="A4" s="6"/>
      <c r="B4" s="68"/>
      <c r="C4" s="68"/>
      <c r="D4" s="68"/>
      <c r="E4" s="68"/>
      <c r="F4" s="68"/>
      <c r="G4" s="68"/>
      <c r="H4" s="68"/>
      <c r="I4" s="15"/>
      <c r="J4" s="6"/>
    </row>
    <row r="5" spans="1:19">
      <c r="A5" s="6"/>
      <c r="B5" s="69"/>
      <c r="C5" s="69"/>
      <c r="D5" s="69"/>
      <c r="E5" s="69"/>
      <c r="F5" s="69"/>
      <c r="G5" s="69"/>
      <c r="H5" s="69"/>
      <c r="I5" s="16"/>
      <c r="J5" s="6"/>
    </row>
    <row r="6" spans="1:19">
      <c r="A6" s="6"/>
      <c r="B6" s="69"/>
      <c r="C6" s="69"/>
      <c r="D6" s="69"/>
      <c r="E6" s="69"/>
      <c r="F6" s="69"/>
      <c r="G6" s="69"/>
      <c r="H6" s="69"/>
      <c r="I6" s="16"/>
      <c r="J6" s="6"/>
    </row>
    <row r="7" spans="1:19">
      <c r="A7" s="6"/>
      <c r="B7" s="69"/>
      <c r="C7" s="69"/>
      <c r="D7" s="69"/>
      <c r="E7" s="69"/>
      <c r="F7" s="69"/>
      <c r="G7" s="69"/>
      <c r="H7" s="69"/>
      <c r="I7" s="16"/>
      <c r="J7" s="6"/>
    </row>
    <row r="8" spans="1:19">
      <c r="A8" s="6"/>
      <c r="B8" s="72"/>
      <c r="C8" s="68"/>
      <c r="D8" s="68"/>
      <c r="E8" s="68"/>
      <c r="F8" s="68"/>
      <c r="G8" s="68"/>
      <c r="H8" s="68"/>
      <c r="I8" s="16"/>
      <c r="J8" s="11"/>
      <c r="K8" s="3"/>
      <c r="L8" s="3"/>
      <c r="M8" s="3"/>
      <c r="N8" s="3"/>
      <c r="O8" s="3"/>
      <c r="P8" s="3"/>
      <c r="Q8" s="3"/>
      <c r="R8" s="3"/>
      <c r="S8" s="3"/>
    </row>
    <row r="9" spans="1:19">
      <c r="A9" s="6"/>
      <c r="B9" s="69"/>
      <c r="C9" s="69"/>
      <c r="D9" s="69"/>
      <c r="E9" s="69"/>
      <c r="F9" s="69"/>
      <c r="G9" s="69"/>
      <c r="H9" s="69"/>
      <c r="I9" s="16"/>
      <c r="J9" s="6"/>
    </row>
    <row r="10" spans="1:19">
      <c r="A10" s="6"/>
      <c r="B10" s="69"/>
      <c r="C10" s="69"/>
      <c r="D10" s="69"/>
      <c r="E10" s="69"/>
      <c r="F10" s="69"/>
      <c r="G10" s="69"/>
      <c r="H10" s="69"/>
      <c r="I10" s="16"/>
      <c r="J10" s="6"/>
    </row>
    <row r="11" spans="1:19">
      <c r="A11" s="6"/>
      <c r="B11" s="69"/>
      <c r="C11" s="69"/>
      <c r="D11" s="69"/>
      <c r="E11" s="69"/>
      <c r="F11" s="69"/>
      <c r="G11" s="69"/>
      <c r="H11" s="69"/>
      <c r="I11" s="16"/>
      <c r="J11" s="6"/>
    </row>
    <row r="12" spans="1:19">
      <c r="A12" s="6"/>
      <c r="B12" s="68"/>
      <c r="C12" s="68"/>
      <c r="D12" s="68"/>
      <c r="E12" s="68"/>
      <c r="F12" s="68"/>
      <c r="G12" s="68"/>
      <c r="H12" s="68"/>
      <c r="I12" s="16"/>
      <c r="J12" s="6"/>
    </row>
    <row r="13" spans="1:19">
      <c r="A13" s="6"/>
      <c r="B13" s="69"/>
      <c r="C13" s="69"/>
      <c r="D13" s="69"/>
      <c r="E13" s="69"/>
      <c r="F13" s="69"/>
      <c r="G13" s="69"/>
      <c r="H13" s="69"/>
      <c r="I13" s="16"/>
      <c r="J13" s="6"/>
    </row>
    <row r="14" spans="1:19">
      <c r="A14" s="6"/>
      <c r="B14" s="69"/>
      <c r="C14" s="69"/>
      <c r="D14" s="69"/>
      <c r="E14" s="69"/>
      <c r="F14" s="69"/>
      <c r="G14" s="69"/>
      <c r="H14" s="69"/>
      <c r="I14" s="16"/>
      <c r="J14" s="6"/>
    </row>
    <row r="15" spans="1:19">
      <c r="A15" s="6"/>
      <c r="B15" s="69"/>
      <c r="C15" s="69"/>
      <c r="D15" s="69"/>
      <c r="E15" s="69"/>
      <c r="F15" s="69"/>
      <c r="G15" s="69"/>
      <c r="H15" s="69"/>
      <c r="I15" s="16"/>
      <c r="J15" s="6"/>
    </row>
    <row r="16" spans="1:19">
      <c r="A16" s="6"/>
      <c r="B16" s="68"/>
      <c r="C16" s="68"/>
      <c r="D16" s="68"/>
      <c r="E16" s="68"/>
      <c r="F16" s="68"/>
      <c r="G16" s="68"/>
      <c r="H16" s="68"/>
      <c r="I16" s="16"/>
      <c r="J16" s="6"/>
    </row>
    <row r="17" spans="1:10">
      <c r="A17" s="6"/>
      <c r="B17" s="69"/>
      <c r="C17" s="69"/>
      <c r="D17" s="69"/>
      <c r="E17" s="69"/>
      <c r="F17" s="69"/>
      <c r="G17" s="69"/>
      <c r="H17" s="69"/>
      <c r="I17" s="16"/>
      <c r="J17" s="6"/>
    </row>
    <row r="18" spans="1:10">
      <c r="A18" s="6"/>
      <c r="B18" s="69"/>
      <c r="C18" s="69"/>
      <c r="D18" s="69"/>
      <c r="E18" s="69"/>
      <c r="F18" s="69"/>
      <c r="G18" s="69"/>
      <c r="H18" s="69"/>
      <c r="I18" s="16"/>
      <c r="J18" s="6"/>
    </row>
    <row r="19" spans="1:10">
      <c r="A19" s="6"/>
      <c r="B19" s="69"/>
      <c r="C19" s="69"/>
      <c r="D19" s="69"/>
      <c r="E19" s="69"/>
      <c r="F19" s="69"/>
      <c r="G19" s="69"/>
      <c r="H19" s="69"/>
      <c r="I19" s="16"/>
      <c r="J19" s="6"/>
    </row>
    <row r="20" spans="1:10">
      <c r="A20" s="6"/>
      <c r="B20" s="68"/>
      <c r="C20" s="68"/>
      <c r="D20" s="68"/>
      <c r="E20" s="68"/>
      <c r="F20" s="68"/>
      <c r="G20" s="68"/>
      <c r="H20" s="68"/>
      <c r="I20" s="16"/>
      <c r="J20" s="6"/>
    </row>
    <row r="21" spans="1:10">
      <c r="A21" s="6"/>
      <c r="B21" s="69"/>
      <c r="C21" s="69"/>
      <c r="D21" s="69"/>
      <c r="E21" s="69"/>
      <c r="F21" s="69"/>
      <c r="G21" s="69"/>
      <c r="H21" s="69"/>
      <c r="I21" s="16"/>
      <c r="J21" s="6"/>
    </row>
    <row r="22" spans="1:10">
      <c r="A22" s="6"/>
      <c r="B22" s="69"/>
      <c r="C22" s="69"/>
      <c r="D22" s="69"/>
      <c r="E22" s="69"/>
      <c r="F22" s="69"/>
      <c r="G22" s="69"/>
      <c r="H22" s="69"/>
      <c r="I22" s="16"/>
      <c r="J22" s="6"/>
    </row>
    <row r="23" spans="1:10">
      <c r="A23" s="6"/>
      <c r="B23" s="69"/>
      <c r="C23" s="69"/>
      <c r="D23" s="69"/>
      <c r="E23" s="69"/>
      <c r="F23" s="69"/>
      <c r="G23" s="69"/>
      <c r="H23" s="69"/>
      <c r="I23" s="16"/>
      <c r="J23" s="6"/>
    </row>
    <row r="24" spans="1:10">
      <c r="A24" s="6"/>
      <c r="B24" s="68"/>
      <c r="C24" s="68"/>
      <c r="D24" s="68"/>
      <c r="E24" s="68"/>
      <c r="F24" s="68"/>
      <c r="G24" s="68"/>
      <c r="H24" s="68"/>
      <c r="I24" s="16"/>
      <c r="J24" s="6"/>
    </row>
    <row r="25" spans="1:10">
      <c r="A25" s="6"/>
      <c r="B25" s="69"/>
      <c r="C25" s="69"/>
      <c r="D25" s="69"/>
      <c r="E25" s="69"/>
      <c r="F25" s="69"/>
      <c r="G25" s="69"/>
      <c r="H25" s="69"/>
      <c r="I25" s="16"/>
      <c r="J25" s="6"/>
    </row>
    <row r="26" spans="1:10">
      <c r="A26" s="6"/>
      <c r="B26" s="69"/>
      <c r="C26" s="69"/>
      <c r="D26" s="69"/>
      <c r="E26" s="69"/>
      <c r="F26" s="69"/>
      <c r="G26" s="69"/>
      <c r="H26" s="69"/>
      <c r="I26" s="16"/>
      <c r="J26" s="6"/>
    </row>
    <row r="27" spans="1:10">
      <c r="A27" s="6"/>
      <c r="B27" s="69"/>
      <c r="C27" s="69"/>
      <c r="D27" s="69"/>
      <c r="E27" s="69"/>
      <c r="F27" s="69"/>
      <c r="G27" s="69"/>
      <c r="H27" s="69"/>
      <c r="I27" s="16"/>
      <c r="J27" s="6"/>
    </row>
    <row r="28" spans="1:10">
      <c r="A28" s="6"/>
      <c r="B28" s="68"/>
      <c r="C28" s="68"/>
      <c r="D28" s="68"/>
      <c r="E28" s="68"/>
      <c r="F28" s="68"/>
      <c r="G28" s="68"/>
      <c r="H28" s="68"/>
      <c r="I28" s="16"/>
      <c r="J28" s="6"/>
    </row>
    <row r="29" spans="1:10">
      <c r="A29" s="6"/>
      <c r="B29" s="69"/>
      <c r="C29" s="69"/>
      <c r="D29" s="69"/>
      <c r="E29" s="69"/>
      <c r="F29" s="69"/>
      <c r="G29" s="69"/>
      <c r="H29" s="69"/>
      <c r="I29" s="16"/>
      <c r="J29" s="6"/>
    </row>
    <row r="30" spans="1:10">
      <c r="A30" s="6"/>
      <c r="B30" s="69"/>
      <c r="C30" s="69"/>
      <c r="D30" s="69"/>
      <c r="E30" s="69"/>
      <c r="F30" s="69"/>
      <c r="G30" s="69"/>
      <c r="H30" s="69"/>
      <c r="I30" s="16"/>
      <c r="J30" s="6"/>
    </row>
    <row r="31" spans="1:10">
      <c r="A31" s="6"/>
      <c r="B31" s="69"/>
      <c r="C31" s="69"/>
      <c r="D31" s="69"/>
      <c r="E31" s="69"/>
      <c r="F31" s="69"/>
      <c r="G31" s="69"/>
      <c r="H31" s="69"/>
      <c r="I31" s="16"/>
      <c r="J31" s="6"/>
    </row>
    <row r="32" spans="1:10">
      <c r="A32" s="6"/>
      <c r="B32" s="68"/>
      <c r="C32" s="68"/>
      <c r="D32" s="68"/>
      <c r="E32" s="68"/>
      <c r="F32" s="68"/>
      <c r="G32" s="68"/>
      <c r="H32" s="68"/>
      <c r="I32" s="16"/>
      <c r="J32" s="6"/>
    </row>
    <row r="33" spans="1:10">
      <c r="A33" s="6"/>
      <c r="B33" s="69"/>
      <c r="C33" s="69"/>
      <c r="D33" s="69"/>
      <c r="E33" s="69"/>
      <c r="F33" s="69"/>
      <c r="G33" s="69"/>
      <c r="H33" s="69"/>
      <c r="I33" s="16"/>
      <c r="J33" s="6"/>
    </row>
    <row r="34" spans="1:10">
      <c r="A34" s="6"/>
      <c r="B34" s="69"/>
      <c r="C34" s="69"/>
      <c r="D34" s="69"/>
      <c r="E34" s="69"/>
      <c r="F34" s="69"/>
      <c r="G34" s="69"/>
      <c r="H34" s="69"/>
      <c r="I34" s="16"/>
      <c r="J34" s="6"/>
    </row>
    <row r="35" spans="1:10">
      <c r="A35" s="6"/>
      <c r="B35" s="69"/>
      <c r="C35" s="69"/>
      <c r="D35" s="69"/>
      <c r="E35" s="69"/>
      <c r="F35" s="69"/>
      <c r="G35" s="69"/>
      <c r="H35" s="69"/>
      <c r="I35" s="16"/>
      <c r="J35" s="6"/>
    </row>
    <row r="36" spans="1:10">
      <c r="A36" s="6"/>
      <c r="B36" s="68"/>
      <c r="C36" s="68"/>
      <c r="D36" s="68"/>
      <c r="E36" s="68"/>
      <c r="F36" s="68"/>
      <c r="G36" s="68"/>
      <c r="H36" s="68"/>
      <c r="I36" s="16"/>
      <c r="J36" s="6"/>
    </row>
    <row r="37" spans="1:10">
      <c r="A37" s="6"/>
      <c r="B37" s="69"/>
      <c r="C37" s="69"/>
      <c r="D37" s="69"/>
      <c r="E37" s="69"/>
      <c r="F37" s="69"/>
      <c r="G37" s="69"/>
      <c r="H37" s="69"/>
      <c r="I37" s="16"/>
      <c r="J37" s="6"/>
    </row>
    <row r="38" spans="1:10">
      <c r="A38" s="6"/>
      <c r="B38" s="69"/>
      <c r="C38" s="69"/>
      <c r="D38" s="69"/>
      <c r="E38" s="69"/>
      <c r="F38" s="69"/>
      <c r="G38" s="69"/>
      <c r="H38" s="69"/>
      <c r="I38" s="16"/>
      <c r="J38" s="6"/>
    </row>
    <row r="39" spans="1:10">
      <c r="A39" s="6"/>
      <c r="B39" s="69"/>
      <c r="C39" s="69"/>
      <c r="D39" s="69"/>
      <c r="E39" s="69"/>
      <c r="F39" s="69"/>
      <c r="G39" s="69"/>
      <c r="H39" s="69"/>
      <c r="I39" s="16"/>
      <c r="J39" s="6"/>
    </row>
    <row r="40" spans="1:10">
      <c r="A40" s="6"/>
      <c r="B40" s="68"/>
      <c r="C40" s="68"/>
      <c r="D40" s="68"/>
      <c r="E40" s="68"/>
      <c r="F40" s="68"/>
      <c r="G40" s="68"/>
      <c r="H40" s="68"/>
      <c r="I40" s="16"/>
      <c r="J40" s="6"/>
    </row>
    <row r="41" spans="1:10">
      <c r="A41" s="6"/>
      <c r="B41" s="69"/>
      <c r="C41" s="69"/>
      <c r="D41" s="69"/>
      <c r="E41" s="69"/>
      <c r="F41" s="69"/>
      <c r="G41" s="69"/>
      <c r="H41" s="69"/>
      <c r="I41" s="16"/>
      <c r="J41" s="6"/>
    </row>
    <row r="42" spans="1:10">
      <c r="A42" s="6"/>
      <c r="B42" s="69"/>
      <c r="C42" s="69"/>
      <c r="D42" s="69"/>
      <c r="E42" s="69"/>
      <c r="F42" s="69"/>
      <c r="G42" s="69"/>
      <c r="H42" s="69"/>
      <c r="I42" s="16"/>
      <c r="J42" s="6"/>
    </row>
    <row r="43" spans="1:10">
      <c r="A43" s="6"/>
      <c r="B43" s="69"/>
      <c r="C43" s="69"/>
      <c r="D43" s="69"/>
      <c r="E43" s="69"/>
      <c r="F43" s="69"/>
      <c r="G43" s="69"/>
      <c r="H43" s="69"/>
      <c r="I43" s="16"/>
      <c r="J43" s="6"/>
    </row>
    <row r="44" spans="1:10">
      <c r="A44" s="6"/>
      <c r="B44" s="68"/>
      <c r="C44" s="68"/>
      <c r="D44" s="68"/>
      <c r="E44" s="68"/>
      <c r="F44" s="68"/>
      <c r="G44" s="68"/>
      <c r="H44" s="68"/>
      <c r="I44" s="16"/>
      <c r="J44" s="6"/>
    </row>
    <row r="45" spans="1:10">
      <c r="A45" s="6"/>
      <c r="B45" s="69"/>
      <c r="C45" s="69"/>
      <c r="D45" s="69"/>
      <c r="E45" s="69"/>
      <c r="F45" s="69"/>
      <c r="G45" s="69"/>
      <c r="H45" s="69"/>
      <c r="I45" s="16"/>
      <c r="J45" s="6"/>
    </row>
    <row r="46" spans="1:10">
      <c r="A46" s="6"/>
      <c r="B46" s="69"/>
      <c r="C46" s="69"/>
      <c r="D46" s="69"/>
      <c r="E46" s="69"/>
      <c r="F46" s="69"/>
      <c r="G46" s="69"/>
      <c r="H46" s="69"/>
      <c r="I46" s="16"/>
      <c r="J46" s="6"/>
    </row>
    <row r="47" spans="1:10">
      <c r="A47" s="6"/>
      <c r="B47" s="69"/>
      <c r="C47" s="69"/>
      <c r="D47" s="69"/>
      <c r="E47" s="69"/>
      <c r="F47" s="69"/>
      <c r="G47" s="69"/>
      <c r="H47" s="69"/>
      <c r="I47" s="16"/>
      <c r="J47" s="6"/>
    </row>
    <row r="48" spans="1:10" ht="13.5" thickBot="1">
      <c r="A48" s="6"/>
      <c r="B48" s="68"/>
      <c r="C48" s="68"/>
      <c r="D48" s="68"/>
      <c r="E48" s="68"/>
      <c r="F48" s="68"/>
      <c r="G48" s="68"/>
      <c r="H48" s="68"/>
      <c r="I48" s="16"/>
      <c r="J48" s="12"/>
    </row>
    <row r="49" spans="1:10" ht="5.0999999999999996" customHeight="1" thickBot="1">
      <c r="A49" s="9"/>
      <c r="B49" s="5"/>
      <c r="C49" s="5"/>
      <c r="D49" s="5"/>
      <c r="E49" s="5"/>
      <c r="F49" s="5"/>
      <c r="G49" s="5"/>
      <c r="H49" s="5"/>
      <c r="J49" s="2"/>
    </row>
    <row r="50" spans="1:10">
      <c r="A50" s="82"/>
      <c r="B50" s="82"/>
      <c r="C50" s="13"/>
      <c r="D50" s="2"/>
      <c r="E50" s="2"/>
      <c r="F50" s="14"/>
      <c r="H50" s="20" t="str">
        <f>IF(I50="","","Gesamt")</f>
        <v/>
      </c>
      <c r="I50" s="17" t="str">
        <f>IF(SUM(I4:I48)=0,"",SUM(I4:I48))</f>
        <v/>
      </c>
      <c r="J50" s="2"/>
    </row>
    <row r="51" spans="1:10">
      <c r="B51" s="78" t="s">
        <v>135</v>
      </c>
      <c r="C51" s="78"/>
      <c r="D51" s="18" t="str">
        <f>IF(D52="","","Summe")</f>
        <v/>
      </c>
      <c r="E51" s="2"/>
      <c r="F51" s="2"/>
      <c r="J51" s="10"/>
    </row>
    <row r="52" spans="1:10">
      <c r="B52" s="79"/>
      <c r="C52" s="80"/>
      <c r="D52" s="48" t="str">
        <f>IF(B52="","",IF(SUMIF(B4:B48,"*"&amp;B52&amp;"*",I4:I48)=0,"",SUMIF(B4:B48,"*"&amp;B52&amp;"*",I4:I48)))</f>
        <v/>
      </c>
      <c r="E52" s="2"/>
      <c r="F52" s="2"/>
    </row>
    <row r="53" spans="1:10">
      <c r="B53" s="77" t="s">
        <v>13</v>
      </c>
      <c r="C53" s="77"/>
    </row>
    <row r="54" spans="1:10" ht="13.5" customHeight="1"/>
    <row r="55" spans="1:10" ht="13.5" customHeight="1">
      <c r="B55" s="83" t="str">
        <f>IF(OR(I50="",B52=""),"","Anzahl:")</f>
        <v/>
      </c>
      <c r="C55" s="84"/>
      <c r="D55" s="43" t="str">
        <f>IF(OR(I50="",B52="",B55=""),"",IF(ISERROR(COUNTIF(B4:B48,"*"&amp;B52&amp;"*")),"",IF(COUNTIF(B4:B48,"*"&amp;B52&amp;"*")=0,"",COUNTIF(B4:B48,"*"&amp;B52&amp;"*"))))</f>
        <v/>
      </c>
    </row>
  </sheetData>
  <sheetProtection password="CBC9" sheet="1" objects="1" scenarios="1" selectLockedCells="1"/>
  <mergeCells count="52">
    <mergeCell ref="I2:I3"/>
    <mergeCell ref="B10:H10"/>
    <mergeCell ref="B9:H9"/>
    <mergeCell ref="B8:H8"/>
    <mergeCell ref="B7:H7"/>
    <mergeCell ref="B2:H3"/>
    <mergeCell ref="B6:H6"/>
    <mergeCell ref="B5:H5"/>
    <mergeCell ref="B4:H4"/>
    <mergeCell ref="B55:C55"/>
    <mergeCell ref="B53:C53"/>
    <mergeCell ref="B45:H45"/>
    <mergeCell ref="B46:H46"/>
    <mergeCell ref="B41:H41"/>
    <mergeCell ref="B42:H42"/>
    <mergeCell ref="B43:H43"/>
    <mergeCell ref="B44:H44"/>
    <mergeCell ref="B12:H12"/>
    <mergeCell ref="B11:H11"/>
    <mergeCell ref="B18:H18"/>
    <mergeCell ref="B17:H17"/>
    <mergeCell ref="B16:H16"/>
    <mergeCell ref="B15:H15"/>
    <mergeCell ref="B14:H14"/>
    <mergeCell ref="B13:H13"/>
    <mergeCell ref="B30:H30"/>
    <mergeCell ref="B29:H29"/>
    <mergeCell ref="B28:H28"/>
    <mergeCell ref="B27:H27"/>
    <mergeCell ref="B26:H26"/>
    <mergeCell ref="B19:H19"/>
    <mergeCell ref="B24:H24"/>
    <mergeCell ref="B23:H23"/>
    <mergeCell ref="B22:H22"/>
    <mergeCell ref="B21:H21"/>
    <mergeCell ref="B20:H20"/>
    <mergeCell ref="B25:H25"/>
    <mergeCell ref="B52:C52"/>
    <mergeCell ref="B48:H48"/>
    <mergeCell ref="A50:B50"/>
    <mergeCell ref="B51:C51"/>
    <mergeCell ref="B31:H31"/>
    <mergeCell ref="B47:H47"/>
    <mergeCell ref="B36:H36"/>
    <mergeCell ref="B32:H32"/>
    <mergeCell ref="B35:H35"/>
    <mergeCell ref="B34:H34"/>
    <mergeCell ref="B33:H33"/>
    <mergeCell ref="B37:H37"/>
    <mergeCell ref="B38:H38"/>
    <mergeCell ref="B39:H39"/>
    <mergeCell ref="B40:H40"/>
  </mergeCells>
  <phoneticPr fontId="4" type="noConversion"/>
  <conditionalFormatting sqref="D52 H50">
    <cfRule type="cellIs" dxfId="23" priority="3" stopIfTrue="1" operator="equal">
      <formula>""</formula>
    </cfRule>
  </conditionalFormatting>
  <conditionalFormatting sqref="I50">
    <cfRule type="cellIs" dxfId="22" priority="4" stopIfTrue="1" operator="equal">
      <formula>""</formula>
    </cfRule>
  </conditionalFormatting>
  <conditionalFormatting sqref="B55 D55">
    <cfRule type="cellIs" dxfId="21" priority="2" stopIfTrue="1" operator="equal">
      <formula>""</formula>
    </cfRule>
  </conditionalFormatting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97" orientation="portrait" horizontalDpi="30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S55"/>
  <sheetViews>
    <sheetView showGridLines="0" zoomScale="115" zoomScaleNormal="115" workbookViewId="0">
      <selection activeCell="B4" sqref="B4:H4"/>
    </sheetView>
  </sheetViews>
  <sheetFormatPr baseColWidth="10" defaultRowHeight="12.75"/>
  <cols>
    <col min="1" max="1" width="0.85546875" style="1" customWidth="1"/>
    <col min="2" max="8" width="8.7109375" style="1" customWidth="1"/>
    <col min="9" max="9" width="10.7109375" style="1" customWidth="1"/>
    <col min="10" max="10" width="0.85546875" style="1" customWidth="1"/>
    <col min="11" max="16384" width="11.42578125" style="1"/>
  </cols>
  <sheetData>
    <row r="1" spans="1:19" ht="5.0999999999999996" customHeight="1" thickBot="1">
      <c r="A1" s="4"/>
      <c r="B1" s="5"/>
      <c r="C1" s="7"/>
      <c r="D1" s="7"/>
      <c r="E1" s="7"/>
      <c r="F1" s="7"/>
      <c r="G1" s="7"/>
      <c r="H1" s="7"/>
      <c r="I1" s="5"/>
      <c r="J1" s="8"/>
    </row>
    <row r="2" spans="1:19" ht="12.75" customHeight="1">
      <c r="A2" s="6"/>
      <c r="B2" s="73" t="s">
        <v>6</v>
      </c>
      <c r="C2" s="74"/>
      <c r="D2" s="74"/>
      <c r="E2" s="74"/>
      <c r="F2" s="74"/>
      <c r="G2" s="74"/>
      <c r="H2" s="74"/>
      <c r="I2" s="70" t="s">
        <v>0</v>
      </c>
      <c r="J2" s="6"/>
    </row>
    <row r="3" spans="1:19" ht="12.75" customHeight="1" thickBot="1">
      <c r="A3" s="6"/>
      <c r="B3" s="75"/>
      <c r="C3" s="76"/>
      <c r="D3" s="76"/>
      <c r="E3" s="76"/>
      <c r="F3" s="76"/>
      <c r="G3" s="76"/>
      <c r="H3" s="76"/>
      <c r="I3" s="71"/>
      <c r="J3" s="6"/>
    </row>
    <row r="4" spans="1:19">
      <c r="A4" s="6"/>
      <c r="B4" s="68"/>
      <c r="C4" s="68"/>
      <c r="D4" s="68"/>
      <c r="E4" s="68"/>
      <c r="F4" s="68"/>
      <c r="G4" s="68"/>
      <c r="H4" s="68"/>
      <c r="I4" s="15"/>
      <c r="J4" s="6"/>
    </row>
    <row r="5" spans="1:19">
      <c r="A5" s="6"/>
      <c r="B5" s="69"/>
      <c r="C5" s="69"/>
      <c r="D5" s="69"/>
      <c r="E5" s="69"/>
      <c r="F5" s="69"/>
      <c r="G5" s="69"/>
      <c r="H5" s="69"/>
      <c r="I5" s="16"/>
      <c r="J5" s="6"/>
    </row>
    <row r="6" spans="1:19">
      <c r="A6" s="6"/>
      <c r="B6" s="69"/>
      <c r="C6" s="69"/>
      <c r="D6" s="69"/>
      <c r="E6" s="69"/>
      <c r="F6" s="69"/>
      <c r="G6" s="69"/>
      <c r="H6" s="69"/>
      <c r="I6" s="16"/>
      <c r="J6" s="6"/>
    </row>
    <row r="7" spans="1:19">
      <c r="A7" s="6"/>
      <c r="B7" s="69"/>
      <c r="C7" s="69"/>
      <c r="D7" s="69"/>
      <c r="E7" s="69"/>
      <c r="F7" s="69"/>
      <c r="G7" s="69"/>
      <c r="H7" s="69"/>
      <c r="I7" s="16"/>
      <c r="J7" s="6"/>
    </row>
    <row r="8" spans="1:19">
      <c r="A8" s="6"/>
      <c r="B8" s="72"/>
      <c r="C8" s="68"/>
      <c r="D8" s="68"/>
      <c r="E8" s="68"/>
      <c r="F8" s="68"/>
      <c r="G8" s="68"/>
      <c r="H8" s="68"/>
      <c r="I8" s="16"/>
      <c r="J8" s="11"/>
      <c r="K8" s="3"/>
      <c r="L8" s="3"/>
      <c r="M8" s="3"/>
      <c r="N8" s="3"/>
      <c r="O8" s="3"/>
      <c r="P8" s="3"/>
      <c r="Q8" s="3"/>
      <c r="R8" s="3"/>
      <c r="S8" s="3"/>
    </row>
    <row r="9" spans="1:19">
      <c r="A9" s="6"/>
      <c r="B9" s="85"/>
      <c r="C9" s="69"/>
      <c r="D9" s="69"/>
      <c r="E9" s="69"/>
      <c r="F9" s="69"/>
      <c r="G9" s="69"/>
      <c r="H9" s="69"/>
      <c r="I9" s="16"/>
      <c r="J9" s="6"/>
    </row>
    <row r="10" spans="1:19">
      <c r="A10" s="6"/>
      <c r="B10" s="69"/>
      <c r="C10" s="69"/>
      <c r="D10" s="69"/>
      <c r="E10" s="69"/>
      <c r="F10" s="69"/>
      <c r="G10" s="69"/>
      <c r="H10" s="69"/>
      <c r="I10" s="16"/>
      <c r="J10" s="6"/>
    </row>
    <row r="11" spans="1:19">
      <c r="A11" s="6"/>
      <c r="B11" s="69"/>
      <c r="C11" s="69"/>
      <c r="D11" s="69"/>
      <c r="E11" s="69"/>
      <c r="F11" s="69"/>
      <c r="G11" s="69"/>
      <c r="H11" s="69"/>
      <c r="I11" s="16"/>
      <c r="J11" s="6"/>
    </row>
    <row r="12" spans="1:19">
      <c r="A12" s="6"/>
      <c r="B12" s="68"/>
      <c r="C12" s="68"/>
      <c r="D12" s="68"/>
      <c r="E12" s="68"/>
      <c r="F12" s="68"/>
      <c r="G12" s="68"/>
      <c r="H12" s="68"/>
      <c r="I12" s="16"/>
      <c r="J12" s="6"/>
    </row>
    <row r="13" spans="1:19">
      <c r="A13" s="6"/>
      <c r="B13" s="69"/>
      <c r="C13" s="69"/>
      <c r="D13" s="69"/>
      <c r="E13" s="69"/>
      <c r="F13" s="69"/>
      <c r="G13" s="69"/>
      <c r="H13" s="69"/>
      <c r="I13" s="16"/>
      <c r="J13" s="6"/>
    </row>
    <row r="14" spans="1:19">
      <c r="A14" s="6"/>
      <c r="B14" s="69"/>
      <c r="C14" s="69"/>
      <c r="D14" s="69"/>
      <c r="E14" s="69"/>
      <c r="F14" s="69"/>
      <c r="G14" s="69"/>
      <c r="H14" s="69"/>
      <c r="I14" s="16"/>
      <c r="J14" s="6"/>
    </row>
    <row r="15" spans="1:19">
      <c r="A15" s="6"/>
      <c r="B15" s="69"/>
      <c r="C15" s="69"/>
      <c r="D15" s="69"/>
      <c r="E15" s="69"/>
      <c r="F15" s="69"/>
      <c r="G15" s="69"/>
      <c r="H15" s="69"/>
      <c r="I15" s="16"/>
      <c r="J15" s="6"/>
    </row>
    <row r="16" spans="1:19">
      <c r="A16" s="6"/>
      <c r="B16" s="68"/>
      <c r="C16" s="68"/>
      <c r="D16" s="68"/>
      <c r="E16" s="68"/>
      <c r="F16" s="68"/>
      <c r="G16" s="68"/>
      <c r="H16" s="68"/>
      <c r="I16" s="16"/>
      <c r="J16" s="6"/>
    </row>
    <row r="17" spans="1:10">
      <c r="A17" s="6"/>
      <c r="B17" s="69"/>
      <c r="C17" s="69"/>
      <c r="D17" s="69"/>
      <c r="E17" s="69"/>
      <c r="F17" s="69"/>
      <c r="G17" s="69"/>
      <c r="H17" s="69"/>
      <c r="I17" s="16"/>
      <c r="J17" s="6"/>
    </row>
    <row r="18" spans="1:10">
      <c r="A18" s="6"/>
      <c r="B18" s="69"/>
      <c r="C18" s="69"/>
      <c r="D18" s="69"/>
      <c r="E18" s="69"/>
      <c r="F18" s="69"/>
      <c r="G18" s="69"/>
      <c r="H18" s="69"/>
      <c r="I18" s="16"/>
      <c r="J18" s="6"/>
    </row>
    <row r="19" spans="1:10">
      <c r="A19" s="6"/>
      <c r="B19" s="69"/>
      <c r="C19" s="69"/>
      <c r="D19" s="69"/>
      <c r="E19" s="69"/>
      <c r="F19" s="69"/>
      <c r="G19" s="69"/>
      <c r="H19" s="69"/>
      <c r="I19" s="16"/>
      <c r="J19" s="6"/>
    </row>
    <row r="20" spans="1:10">
      <c r="A20" s="6"/>
      <c r="B20" s="68"/>
      <c r="C20" s="68"/>
      <c r="D20" s="68"/>
      <c r="E20" s="68"/>
      <c r="F20" s="68"/>
      <c r="G20" s="68"/>
      <c r="H20" s="68"/>
      <c r="I20" s="16"/>
      <c r="J20" s="6"/>
    </row>
    <row r="21" spans="1:10">
      <c r="A21" s="6"/>
      <c r="B21" s="69"/>
      <c r="C21" s="69"/>
      <c r="D21" s="69"/>
      <c r="E21" s="69"/>
      <c r="F21" s="69"/>
      <c r="G21" s="69"/>
      <c r="H21" s="69"/>
      <c r="I21" s="16"/>
      <c r="J21" s="6"/>
    </row>
    <row r="22" spans="1:10">
      <c r="A22" s="6"/>
      <c r="B22" s="69"/>
      <c r="C22" s="69"/>
      <c r="D22" s="69"/>
      <c r="E22" s="69"/>
      <c r="F22" s="69"/>
      <c r="G22" s="69"/>
      <c r="H22" s="69"/>
      <c r="I22" s="16"/>
      <c r="J22" s="6"/>
    </row>
    <row r="23" spans="1:10">
      <c r="A23" s="6"/>
      <c r="B23" s="69"/>
      <c r="C23" s="69"/>
      <c r="D23" s="69"/>
      <c r="E23" s="69"/>
      <c r="F23" s="69"/>
      <c r="G23" s="69"/>
      <c r="H23" s="69"/>
      <c r="I23" s="16"/>
      <c r="J23" s="6"/>
    </row>
    <row r="24" spans="1:10">
      <c r="A24" s="6"/>
      <c r="B24" s="68"/>
      <c r="C24" s="68"/>
      <c r="D24" s="68"/>
      <c r="E24" s="68"/>
      <c r="F24" s="68"/>
      <c r="G24" s="68"/>
      <c r="H24" s="68"/>
      <c r="I24" s="16"/>
      <c r="J24" s="6"/>
    </row>
    <row r="25" spans="1:10">
      <c r="A25" s="6"/>
      <c r="B25" s="69"/>
      <c r="C25" s="69"/>
      <c r="D25" s="69"/>
      <c r="E25" s="69"/>
      <c r="F25" s="69"/>
      <c r="G25" s="69"/>
      <c r="H25" s="69"/>
      <c r="I25" s="16"/>
      <c r="J25" s="6"/>
    </row>
    <row r="26" spans="1:10">
      <c r="A26" s="6"/>
      <c r="B26" s="69"/>
      <c r="C26" s="69"/>
      <c r="D26" s="69"/>
      <c r="E26" s="69"/>
      <c r="F26" s="69"/>
      <c r="G26" s="69"/>
      <c r="H26" s="69"/>
      <c r="I26" s="16"/>
      <c r="J26" s="6"/>
    </row>
    <row r="27" spans="1:10">
      <c r="A27" s="6"/>
      <c r="B27" s="69"/>
      <c r="C27" s="69"/>
      <c r="D27" s="69"/>
      <c r="E27" s="69"/>
      <c r="F27" s="69"/>
      <c r="G27" s="69"/>
      <c r="H27" s="69"/>
      <c r="I27" s="16"/>
      <c r="J27" s="6"/>
    </row>
    <row r="28" spans="1:10">
      <c r="A28" s="6"/>
      <c r="B28" s="68"/>
      <c r="C28" s="68"/>
      <c r="D28" s="68"/>
      <c r="E28" s="68"/>
      <c r="F28" s="68"/>
      <c r="G28" s="68"/>
      <c r="H28" s="68"/>
      <c r="I28" s="16"/>
      <c r="J28" s="6"/>
    </row>
    <row r="29" spans="1:10">
      <c r="A29" s="6"/>
      <c r="B29" s="69"/>
      <c r="C29" s="69"/>
      <c r="D29" s="69"/>
      <c r="E29" s="69"/>
      <c r="F29" s="69"/>
      <c r="G29" s="69"/>
      <c r="H29" s="69"/>
      <c r="I29" s="16"/>
      <c r="J29" s="6"/>
    </row>
    <row r="30" spans="1:10">
      <c r="A30" s="6"/>
      <c r="B30" s="69"/>
      <c r="C30" s="69"/>
      <c r="D30" s="69"/>
      <c r="E30" s="69"/>
      <c r="F30" s="69"/>
      <c r="G30" s="69"/>
      <c r="H30" s="69"/>
      <c r="I30" s="16"/>
      <c r="J30" s="6"/>
    </row>
    <row r="31" spans="1:10">
      <c r="A31" s="6"/>
      <c r="B31" s="69"/>
      <c r="C31" s="69"/>
      <c r="D31" s="69"/>
      <c r="E31" s="69"/>
      <c r="F31" s="69"/>
      <c r="G31" s="69"/>
      <c r="H31" s="69"/>
      <c r="I31" s="16"/>
      <c r="J31" s="6"/>
    </row>
    <row r="32" spans="1:10">
      <c r="A32" s="6"/>
      <c r="B32" s="68"/>
      <c r="C32" s="68"/>
      <c r="D32" s="68"/>
      <c r="E32" s="68"/>
      <c r="F32" s="68"/>
      <c r="G32" s="68"/>
      <c r="H32" s="68"/>
      <c r="I32" s="16"/>
      <c r="J32" s="6"/>
    </row>
    <row r="33" spans="1:10">
      <c r="A33" s="6"/>
      <c r="B33" s="69"/>
      <c r="C33" s="69"/>
      <c r="D33" s="69"/>
      <c r="E33" s="69"/>
      <c r="F33" s="69"/>
      <c r="G33" s="69"/>
      <c r="H33" s="69"/>
      <c r="I33" s="16"/>
      <c r="J33" s="6"/>
    </row>
    <row r="34" spans="1:10">
      <c r="A34" s="6"/>
      <c r="B34" s="69"/>
      <c r="C34" s="69"/>
      <c r="D34" s="69"/>
      <c r="E34" s="69"/>
      <c r="F34" s="69"/>
      <c r="G34" s="69"/>
      <c r="H34" s="69"/>
      <c r="I34" s="16"/>
      <c r="J34" s="6"/>
    </row>
    <row r="35" spans="1:10">
      <c r="A35" s="6"/>
      <c r="B35" s="69"/>
      <c r="C35" s="69"/>
      <c r="D35" s="69"/>
      <c r="E35" s="69"/>
      <c r="F35" s="69"/>
      <c r="G35" s="69"/>
      <c r="H35" s="69"/>
      <c r="I35" s="16"/>
      <c r="J35" s="6"/>
    </row>
    <row r="36" spans="1:10">
      <c r="A36" s="6"/>
      <c r="B36" s="68"/>
      <c r="C36" s="68"/>
      <c r="D36" s="68"/>
      <c r="E36" s="68"/>
      <c r="F36" s="68"/>
      <c r="G36" s="68"/>
      <c r="H36" s="68"/>
      <c r="I36" s="16"/>
      <c r="J36" s="6"/>
    </row>
    <row r="37" spans="1:10">
      <c r="A37" s="6"/>
      <c r="B37" s="69"/>
      <c r="C37" s="69"/>
      <c r="D37" s="69"/>
      <c r="E37" s="69"/>
      <c r="F37" s="69"/>
      <c r="G37" s="69"/>
      <c r="H37" s="69"/>
      <c r="I37" s="16"/>
      <c r="J37" s="6"/>
    </row>
    <row r="38" spans="1:10">
      <c r="A38" s="6"/>
      <c r="B38" s="69"/>
      <c r="C38" s="69"/>
      <c r="D38" s="69"/>
      <c r="E38" s="69"/>
      <c r="F38" s="69"/>
      <c r="G38" s="69"/>
      <c r="H38" s="69"/>
      <c r="I38" s="16"/>
      <c r="J38" s="6"/>
    </row>
    <row r="39" spans="1:10">
      <c r="A39" s="6"/>
      <c r="B39" s="69"/>
      <c r="C39" s="69"/>
      <c r="D39" s="69"/>
      <c r="E39" s="69"/>
      <c r="F39" s="69"/>
      <c r="G39" s="69"/>
      <c r="H39" s="69"/>
      <c r="I39" s="16"/>
      <c r="J39" s="6"/>
    </row>
    <row r="40" spans="1:10">
      <c r="A40" s="6"/>
      <c r="B40" s="68"/>
      <c r="C40" s="68"/>
      <c r="D40" s="68"/>
      <c r="E40" s="68"/>
      <c r="F40" s="68"/>
      <c r="G40" s="68"/>
      <c r="H40" s="68"/>
      <c r="I40" s="16"/>
      <c r="J40" s="6"/>
    </row>
    <row r="41" spans="1:10">
      <c r="A41" s="6"/>
      <c r="B41" s="69"/>
      <c r="C41" s="69"/>
      <c r="D41" s="69"/>
      <c r="E41" s="69"/>
      <c r="F41" s="69"/>
      <c r="G41" s="69"/>
      <c r="H41" s="69"/>
      <c r="I41" s="16"/>
      <c r="J41" s="6"/>
    </row>
    <row r="42" spans="1:10">
      <c r="A42" s="6"/>
      <c r="B42" s="69"/>
      <c r="C42" s="69"/>
      <c r="D42" s="69"/>
      <c r="E42" s="69"/>
      <c r="F42" s="69"/>
      <c r="G42" s="69"/>
      <c r="H42" s="69"/>
      <c r="I42" s="16"/>
      <c r="J42" s="6"/>
    </row>
    <row r="43" spans="1:10">
      <c r="A43" s="6"/>
      <c r="B43" s="69"/>
      <c r="C43" s="69"/>
      <c r="D43" s="69"/>
      <c r="E43" s="69"/>
      <c r="F43" s="69"/>
      <c r="G43" s="69"/>
      <c r="H43" s="69"/>
      <c r="I43" s="16"/>
      <c r="J43" s="6"/>
    </row>
    <row r="44" spans="1:10">
      <c r="A44" s="6"/>
      <c r="B44" s="68"/>
      <c r="C44" s="68"/>
      <c r="D44" s="68"/>
      <c r="E44" s="68"/>
      <c r="F44" s="68"/>
      <c r="G44" s="68"/>
      <c r="H44" s="68"/>
      <c r="I44" s="16"/>
      <c r="J44" s="6"/>
    </row>
    <row r="45" spans="1:10">
      <c r="A45" s="6"/>
      <c r="B45" s="69"/>
      <c r="C45" s="69"/>
      <c r="D45" s="69"/>
      <c r="E45" s="69"/>
      <c r="F45" s="69"/>
      <c r="G45" s="69"/>
      <c r="H45" s="69"/>
      <c r="I45" s="16"/>
      <c r="J45" s="6"/>
    </row>
    <row r="46" spans="1:10">
      <c r="A46" s="6"/>
      <c r="B46" s="69"/>
      <c r="C46" s="69"/>
      <c r="D46" s="69"/>
      <c r="E46" s="69"/>
      <c r="F46" s="69"/>
      <c r="G46" s="69"/>
      <c r="H46" s="69"/>
      <c r="I46" s="16"/>
      <c r="J46" s="6"/>
    </row>
    <row r="47" spans="1:10">
      <c r="A47" s="6"/>
      <c r="B47" s="69"/>
      <c r="C47" s="69"/>
      <c r="D47" s="69"/>
      <c r="E47" s="69"/>
      <c r="F47" s="69"/>
      <c r="G47" s="69"/>
      <c r="H47" s="69"/>
      <c r="I47" s="16"/>
      <c r="J47" s="6"/>
    </row>
    <row r="48" spans="1:10" ht="13.5" thickBot="1">
      <c r="A48" s="6"/>
      <c r="B48" s="68"/>
      <c r="C48" s="68"/>
      <c r="D48" s="68"/>
      <c r="E48" s="68"/>
      <c r="F48" s="68"/>
      <c r="G48" s="68"/>
      <c r="H48" s="68"/>
      <c r="I48" s="16"/>
      <c r="J48" s="12"/>
    </row>
    <row r="49" spans="1:10" ht="5.0999999999999996" customHeight="1" thickBot="1">
      <c r="A49" s="9"/>
      <c r="B49" s="5"/>
      <c r="C49" s="5"/>
      <c r="D49" s="5"/>
      <c r="E49" s="5"/>
      <c r="F49" s="5"/>
      <c r="G49" s="5"/>
      <c r="H49" s="5"/>
      <c r="J49" s="2"/>
    </row>
    <row r="50" spans="1:10">
      <c r="A50" s="82"/>
      <c r="B50" s="82"/>
      <c r="C50" s="13"/>
      <c r="D50" s="2"/>
      <c r="E50" s="2"/>
      <c r="F50" s="14"/>
      <c r="H50" s="20" t="str">
        <f>IF(I50="","","Gesamt")</f>
        <v/>
      </c>
      <c r="I50" s="17" t="str">
        <f>IF(SUM(I4:I48)=0,"",SUM(I4:I48))</f>
        <v/>
      </c>
      <c r="J50" s="2"/>
    </row>
    <row r="51" spans="1:10">
      <c r="B51" s="78" t="s">
        <v>135</v>
      </c>
      <c r="C51" s="78"/>
      <c r="D51" s="18" t="str">
        <f>IF(D52="","","Summe")</f>
        <v/>
      </c>
      <c r="E51" s="2"/>
      <c r="F51" s="2"/>
      <c r="J51" s="10"/>
    </row>
    <row r="52" spans="1:10">
      <c r="B52" s="79"/>
      <c r="C52" s="80"/>
      <c r="D52" s="48" t="str">
        <f>IF(B52="","",IF(SUMIF(B4:B48,"*"&amp;B52&amp;"*",I4:I48)=0,"",SUMIF(B4:B48,"*"&amp;B52&amp;"*",I4:I48)))</f>
        <v/>
      </c>
      <c r="E52" s="2"/>
      <c r="F52" s="2"/>
    </row>
    <row r="53" spans="1:10">
      <c r="B53" s="77" t="s">
        <v>13</v>
      </c>
      <c r="C53" s="77"/>
    </row>
    <row r="54" spans="1:10" ht="13.5" customHeight="1"/>
    <row r="55" spans="1:10" ht="13.5" customHeight="1">
      <c r="B55" s="83" t="str">
        <f>IF(OR(I50="",B52=""),"","Anzahl:")</f>
        <v/>
      </c>
      <c r="C55" s="84"/>
      <c r="D55" s="43" t="str">
        <f>IF(OR(I50="",B52="",B55=""),"",IF(ISERROR(COUNTIF(B4:B48,"*"&amp;B52&amp;"*")),"",IF(COUNTIF(B4:B48,"*"&amp;B52&amp;"*")=0,"",COUNTIF(B4:B48,"*"&amp;B52&amp;"*"))))</f>
        <v/>
      </c>
    </row>
  </sheetData>
  <sheetProtection password="CBC9" sheet="1" objects="1" scenarios="1" selectLockedCells="1"/>
  <mergeCells count="52">
    <mergeCell ref="I2:I3"/>
    <mergeCell ref="B10:H10"/>
    <mergeCell ref="B9:H9"/>
    <mergeCell ref="B8:H8"/>
    <mergeCell ref="B7:H7"/>
    <mergeCell ref="B2:H3"/>
    <mergeCell ref="B6:H6"/>
    <mergeCell ref="B5:H5"/>
    <mergeCell ref="B4:H4"/>
    <mergeCell ref="B55:C55"/>
    <mergeCell ref="B53:C53"/>
    <mergeCell ref="B45:H45"/>
    <mergeCell ref="B46:H46"/>
    <mergeCell ref="B41:H41"/>
    <mergeCell ref="B42:H42"/>
    <mergeCell ref="B43:H43"/>
    <mergeCell ref="B44:H44"/>
    <mergeCell ref="B12:H12"/>
    <mergeCell ref="B11:H11"/>
    <mergeCell ref="B18:H18"/>
    <mergeCell ref="B17:H17"/>
    <mergeCell ref="B16:H16"/>
    <mergeCell ref="B15:H15"/>
    <mergeCell ref="B14:H14"/>
    <mergeCell ref="B13:H13"/>
    <mergeCell ref="B30:H30"/>
    <mergeCell ref="B29:H29"/>
    <mergeCell ref="B28:H28"/>
    <mergeCell ref="B27:H27"/>
    <mergeCell ref="B26:H26"/>
    <mergeCell ref="B19:H19"/>
    <mergeCell ref="B24:H24"/>
    <mergeCell ref="B23:H23"/>
    <mergeCell ref="B22:H22"/>
    <mergeCell ref="B21:H21"/>
    <mergeCell ref="B20:H20"/>
    <mergeCell ref="B25:H25"/>
    <mergeCell ref="B52:C52"/>
    <mergeCell ref="B48:H48"/>
    <mergeCell ref="A50:B50"/>
    <mergeCell ref="B51:C51"/>
    <mergeCell ref="B31:H31"/>
    <mergeCell ref="B47:H47"/>
    <mergeCell ref="B36:H36"/>
    <mergeCell ref="B32:H32"/>
    <mergeCell ref="B35:H35"/>
    <mergeCell ref="B34:H34"/>
    <mergeCell ref="B33:H33"/>
    <mergeCell ref="B37:H37"/>
    <mergeCell ref="B38:H38"/>
    <mergeCell ref="B39:H39"/>
    <mergeCell ref="B40:H40"/>
  </mergeCells>
  <phoneticPr fontId="4" type="noConversion"/>
  <conditionalFormatting sqref="D52 H50">
    <cfRule type="cellIs" dxfId="20" priority="3" stopIfTrue="1" operator="equal">
      <formula>""</formula>
    </cfRule>
  </conditionalFormatting>
  <conditionalFormatting sqref="I50">
    <cfRule type="cellIs" dxfId="19" priority="4" stopIfTrue="1" operator="equal">
      <formula>""</formula>
    </cfRule>
  </conditionalFormatting>
  <conditionalFormatting sqref="B55 D55">
    <cfRule type="cellIs" dxfId="18" priority="2" stopIfTrue="1" operator="equal">
      <formula>""</formula>
    </cfRule>
  </conditionalFormatting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97" orientation="portrait" horizontalDpi="30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13</vt:i4>
      </vt:variant>
    </vt:vector>
  </HeadingPairs>
  <TitlesOfParts>
    <vt:vector size="28" baseType="lpstr">
      <vt:lpstr>Bedienung</vt:lpstr>
      <vt:lpstr>Muster</vt:lpstr>
      <vt:lpstr>Jahr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Anzahl</vt:lpstr>
      <vt:lpstr>April!Druckbereich</vt:lpstr>
      <vt:lpstr>August!Druckbereich</vt:lpstr>
      <vt:lpstr>Dezember!Druckbereich</vt:lpstr>
      <vt:lpstr>Februar!Druckbereich</vt:lpstr>
      <vt:lpstr>Jahr!Druckbereich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Rainer</cp:lastModifiedBy>
  <cp:lastPrinted>2017-02-10T08:46:09Z</cp:lastPrinted>
  <dcterms:created xsi:type="dcterms:W3CDTF">2011-08-25T20:01:42Z</dcterms:created>
  <dcterms:modified xsi:type="dcterms:W3CDTF">2020-12-25T06:16:39Z</dcterms:modified>
</cp:coreProperties>
</file>